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4e15ff408dfda4a/Documents/"/>
    </mc:Choice>
  </mc:AlternateContent>
  <xr:revisionPtr revIDLastSave="353" documentId="8_{7373372D-2BD2-4C27-8904-088C13448A38}" xr6:coauthVersionLast="47" xr6:coauthVersionMax="47" xr10:uidLastSave="{8F1EAC56-2D66-4904-9A2D-F6D26CE53992}"/>
  <bookViews>
    <workbookView xWindow="-108" yWindow="-108" windowWidth="23256" windowHeight="12456" activeTab="3" xr2:uid="{AE675A66-3F10-4F06-85A0-4AAE911F4891}"/>
  </bookViews>
  <sheets>
    <sheet name="Data" sheetId="1" r:id="rId1"/>
    <sheet name="Month vise Data" sheetId="4" r:id="rId2"/>
    <sheet name="Pivot Table" sheetId="2" r:id="rId3"/>
    <sheet name="Dashboard" sheetId="3" r:id="rId4"/>
  </sheets>
  <definedNames>
    <definedName name="_xlnm.Print_Area" localSheetId="3">Dashboard!$H$18:$R$79</definedName>
  </definedNames>
  <calcPr calcId="191029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<sst xmlns="http://schemas.openxmlformats.org/spreadsheetml/2006/main" count="140" uniqueCount="45">
  <si>
    <t>Date</t>
  </si>
  <si>
    <t>Inventory Turnover</t>
  </si>
  <si>
    <t>Stock Accuracy %</t>
  </si>
  <si>
    <t>Days of Inventory</t>
  </si>
  <si>
    <t>Stock-out Rate %</t>
  </si>
  <si>
    <t>Excess Inventory %</t>
  </si>
  <si>
    <t>Material Consumption Variance %</t>
  </si>
  <si>
    <t>Lead Time (Days)</t>
  </si>
  <si>
    <t>Carrying Cost (₹)</t>
  </si>
  <si>
    <t>Obsolete Stock %</t>
  </si>
  <si>
    <t>Supplier Fill Rate %</t>
  </si>
  <si>
    <t>Average of Inventory Turnover</t>
  </si>
  <si>
    <t>Sum of Carrying Cost (₹)</t>
  </si>
  <si>
    <t>Average of Carrying Cost (₹)</t>
  </si>
  <si>
    <t>Average of Stock Accuracy %</t>
  </si>
  <si>
    <t>Sum of Stock-out Rate %2</t>
  </si>
  <si>
    <t>Sum of Stock-out Rate %</t>
  </si>
  <si>
    <t>Average of Supplier Fill Rate %</t>
  </si>
  <si>
    <t>Row Labels</t>
  </si>
  <si>
    <t>Grand Total</t>
  </si>
  <si>
    <t>Week 1</t>
  </si>
  <si>
    <t>Week 2</t>
  </si>
  <si>
    <t>Week 3</t>
  </si>
  <si>
    <t>Week 4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</si>
  <si>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</si>
  <si>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</si>
  <si>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</si>
  <si>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</si>
  <si>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</si>
  <si>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</si>
  <si>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</si>
  <si>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</si>
  <si>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</si>
  <si>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</si>
  <si>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</si>
  <si>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</si>
  <si>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</si>
  <si>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Sum of Material Consumption Variance %</t>
  </si>
  <si>
    <t>Sum of Lead Time (Days)</t>
  </si>
  <si>
    <t>c</t>
  </si>
  <si>
    <t>Average of Excess Inventory %</t>
  </si>
  <si>
    <t>Average of Obsolete Stock %</t>
  </si>
  <si>
    <t xml:space="preserve">Active Inventory </t>
  </si>
  <si>
    <t xml:space="preserve">Excess Inventory </t>
  </si>
  <si>
    <t>Obsolete 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</si>
</sst>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₹&quot;\ * #,##0.00_ ;_ &quot;₹&quot;\ * \-#,##0.00_ ;_ &quot;₹&quot;\ * &quot;-&quot;??_ ;_ @_ "/>
    <numFmt numFmtId="164" formatCode="_ &quot;₹&quot;\ * #,##0_ ;_ &quot;₹&quot;\ * \-#,##0_ ;_ &quot;₹&quot;\ * &quot;-&quot;??_ ;_ @_ "/>
    <numFmt numFmtId="165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 applyAlignment="1">
      <alignment horizontal="center" vertical="center" wrapText="1"/>
    </xf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164" fontId="2" fillId="0" borderId="0" xfId="1" applyNumberFormat="1" applyFont="1" applyAlignment="1">
      <alignment horizontal="center" vertical="center" wrapText="1"/>
    </xf>
    <xf numFmtId="164" fontId="0" fillId="0" borderId="0" xfId="1" applyNumberFormat="1" applyFont="1" applyAlignment="1">
      <alignment vertical="center" wrapText="1"/>
    </xf>
    <xf numFmtId="164" fontId="0" fillId="0" borderId="0" xfId="1" applyNumberFormat="1" applyFont="1"/>
    <xf numFmtId="9" fontId="0" fillId="0" borderId="0" xfId="2" applyFont="1" applyAlignment="1">
      <alignment vertical="center" wrapText="1"/>
    </xf>
    <xf numFmtId="165" fontId="0" fillId="0" borderId="0" xfId="0" applyNumberFormat="1"/>
    <xf numFmtId="0" fontId="0" fillId="0" borderId="0" xfId="0" pivotButton="1"/>
    <xf numFmtId="164" fontId="0" fillId="0" borderId="0" xfId="0" applyNumberFormat="1"/>
    <xf numFmtId="9" fontId="0" fillId="0" borderId="0" xfId="0" applyNumberFormat="1"/>
    <xf numFmtId="9" fontId="2" fillId="0" borderId="0" xfId="2" applyFont="1" applyAlignment="1">
      <alignment horizontal="center" vertical="center" wrapText="1"/>
    </xf>
    <xf numFmtId="9" fontId="0" fillId="0" borderId="0" xfId="2" applyFont="1"/>
    <xf numFmtId="0" fontId="0" fillId="0" borderId="0" xfId="0" applyAlignment="1">
      <alignment horizontal="left"/>
    </xf>
    <xf numFmtId="164" fontId="0" fillId="0" borderId="0" xfId="0" pivotButton="1" applyNumberFormat="1"/>
    <xf numFmtId="164" fontId="0" fillId="0" borderId="0" xfId="0" applyNumberFormat="1" applyAlignment="1">
      <alignment horizontal="left"/>
    </xf>
    <xf numFmtId="0" fontId="2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26">
    <dxf>
      <numFmt numFmtId="13" formatCode="0%"/>
    </dxf>
    <dxf>
      <numFmt numFmtId="165" formatCode="0.0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13" formatCode="0%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  <dxf>
      <numFmt numFmtId="164" formatCode="_ &quot;₹&quot;\ * #,##0_ ;_ &quot;₹&quot;\ * \-#,##0_ ;_ &quot;₹&quot;\ * &quot;-&quot;??_ ;_ @_ "/>
    </dxf>
  </dxfs>
  <tableStyles count="0" defaultTableStyle="TableStyleMedium2" defaultPivotStyle="PivotStyleLight16"/>
  <colors>
    <mruColors>
      <color rgb="FF006600"/>
      <color rgb="FF339933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[Inventory ^0 Material Management Dashboard.xlsx]Pivot Table!PivotTable23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Lead Time (Days)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rgbClr val="006600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</c:pivotFmt>
      <c:pivotFmt>
        <c:idx val="5"/>
      </c:pivotFmt>
      <c:pivotFmt>
        <c:idx val="6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0"/>
              <c:y val="-2.5708616516105943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Table'!$M$19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noFill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590-443C-8428-97EA9DA99B48}"/>
              </c:ext>
            </c:extLst>
          </c:dPt>
          <c:dLbls>
            <c:dLbl>
              <c:idx val="0"/>
              <c:layout>
                <c:manualLayout>
                  <c:x val="0"/>
                  <c:y val="-2.57086165161059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590-443C-8428-97EA9DA99B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Table'!$L$20:$L$32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'Pivot Table'!$M$20:$M$32</c:f>
              <c:numCache>
                <c:formatCode>General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7</c:v>
                </c:pt>
                <c:pt idx="8">
                  <c:v>9</c:v>
                </c:pt>
                <c:pt idx="9">
                  <c:v>8</c:v>
                </c:pt>
                <c:pt idx="10">
                  <c:v>7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90-443C-8428-97EA9DA99B4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237700144"/>
        <c:axId val="237701104"/>
      </c:barChart>
      <c:catAx>
        <c:axId val="23770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701104"/>
        <c:crosses val="autoZero"/>
        <c:auto val="1"/>
        <c:lblAlgn val="ctr"/>
        <c:lblOffset val="100"/>
        <c:noMultiLvlLbl val="0"/>
      </c:catAx>
      <c:valAx>
        <c:axId val="23770110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3770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[Inventory ^0 Material Management Dashboard.xlsx]Pivot Table!PivotTable19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chemeClr val="tx1"/>
                </a:solidFill>
              </a:rPr>
              <a:t>Material Consuption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'Pivot Table'!$I$3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noFill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Table'!$H$4:$H$16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'Pivot Table'!$I$4:$I$16</c:f>
              <c:numCache>
                <c:formatCode>0%</c:formatCode>
                <c:ptCount val="12"/>
                <c:pt idx="0">
                  <c:v>3.4000000000000002E-2</c:v>
                </c:pt>
                <c:pt idx="1">
                  <c:v>3.1E-2</c:v>
                </c:pt>
                <c:pt idx="2">
                  <c:v>3.7999999999999999E-2</c:v>
                </c:pt>
                <c:pt idx="3">
                  <c:v>4.4999999999999998E-2</c:v>
                </c:pt>
                <c:pt idx="4">
                  <c:v>2.5999999999999999E-2</c:v>
                </c:pt>
                <c:pt idx="5">
                  <c:v>2.9000000000000001E-2</c:v>
                </c:pt>
                <c:pt idx="6">
                  <c:v>4.1000000000000002E-2</c:v>
                </c:pt>
                <c:pt idx="7">
                  <c:v>3.4000000000000002E-2</c:v>
                </c:pt>
                <c:pt idx="8">
                  <c:v>4.9000000000000002E-2</c:v>
                </c:pt>
                <c:pt idx="9">
                  <c:v>3.6999999999999998E-2</c:v>
                </c:pt>
                <c:pt idx="10">
                  <c:v>0.03</c:v>
                </c:pt>
                <c:pt idx="11">
                  <c:v>2.1999999999999999E-2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28-4233-82E0-C118E91C42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451153632"/>
        <c:axId val="1451152672"/>
      </c:barChart>
      <c:catAx>
        <c:axId val="1451153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1152672"/>
        <c:crosses val="autoZero"/>
        <c:auto val="1"/>
        <c:lblAlgn val="ctr"/>
        <c:lblOffset val="100"/>
        <c:noMultiLvlLbl val="0"/>
      </c:catAx>
      <c:valAx>
        <c:axId val="1451152672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145115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[Inventory ^0 Material Management Dashboard.xlsx]Pivot Table!PivotTable20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Carrying Cost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0066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66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66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0"/>
              <c:y val="-2.252350797141930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7554161357315088"/>
                  <c:h val="0.22893239850232078"/>
                </c:manualLayout>
              </c15:layout>
            </c:ext>
          </c:extLst>
        </c:dLbl>
      </c:pivotFmt>
      <c:pivotFmt>
        <c:idx val="5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1.5166732548405164E-2"/>
              <c:y val="-4.991352459679698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0"/>
              <c:y val="-1.0620373817067919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layout>
            <c:manualLayout>
              <c:x val="1.8958415685506456E-2"/>
              <c:y val="-4.2018113446259532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layout>
            <c:manualLayout>
              <c:x val="4.1708514508114199E-2"/>
              <c:y val="-2.5210868067755698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layout>
            <c:manualLayout>
              <c:x val="0"/>
              <c:y val="-9.6641660926396838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6.0667079472484252E-2"/>
              <c:y val="4.2526421179581393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4141646533923916"/>
                  <c:h val="0.22893239850232078"/>
                </c:manualLayout>
              </c15:layout>
            </c:ext>
          </c:extLst>
        </c:dLbl>
      </c:pivotFmt>
      <c:pivotFmt>
        <c:idx val="11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7.5833662742025125E-3"/>
              <c:y val="4.252642117958142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5279151475054307"/>
                  <c:h val="0.22893239850232078"/>
                </c:manualLayout>
              </c15:layout>
            </c:ext>
          </c:extLst>
        </c:dLbl>
      </c:pivotFmt>
      <c:pivotFmt>
        <c:idx val="12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7.5833662742025992E-3"/>
              <c:y val="6.378949224790836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5279151475054307"/>
                  <c:h val="0.22893239850232078"/>
                </c:manualLayout>
              </c15:layout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Table'!$I$19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noFill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2E9-4A51-8E46-481AB61177F2}"/>
              </c:ext>
            </c:extLst>
          </c:dPt>
          <c:dPt>
            <c:idx val="1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02E9-4A51-8E46-481AB61177F2}"/>
              </c:ext>
            </c:extLst>
          </c:dPt>
          <c:dPt>
            <c:idx val="2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02E9-4A51-8E46-481AB61177F2}"/>
              </c:ext>
            </c:extLst>
          </c:dPt>
          <c:dPt>
            <c:idx val="3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2E9-4A51-8E46-481AB61177F2}"/>
              </c:ext>
            </c:extLst>
          </c:dPt>
          <c:dPt>
            <c:idx val="4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2E9-4A51-8E46-481AB61177F2}"/>
              </c:ext>
            </c:extLst>
          </c:dPt>
          <c:dPt>
            <c:idx val="5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02E9-4A51-8E46-481AB61177F2}"/>
              </c:ext>
            </c:extLst>
          </c:dPt>
          <c:dLbls>
            <c:dLbl>
              <c:idx val="0"/>
              <c:layout>
                <c:manualLayout>
                  <c:x val="0"/>
                  <c:y val="-2.252350797141930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554161357315088"/>
                      <c:h val="0.2289323985023207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02E9-4A51-8E46-481AB61177F2}"/>
                </c:ext>
              </c:extLst>
            </c:dLbl>
            <c:dLbl>
              <c:idx val="1"/>
              <c:layout>
                <c:manualLayout>
                  <c:x val="7.5833662742025992E-3"/>
                  <c:y val="6.37894922479083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79151475054307"/>
                      <c:h val="0.2289323985023207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2E9-4A51-8E46-481AB61177F2}"/>
                </c:ext>
              </c:extLst>
            </c:dLbl>
            <c:dLbl>
              <c:idx val="2"/>
              <c:layout>
                <c:manualLayout>
                  <c:x val="7.5833662742025125E-3"/>
                  <c:y val="4.25264211795814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79151475054307"/>
                      <c:h val="0.2289323985023207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02E9-4A51-8E46-481AB61177F2}"/>
                </c:ext>
              </c:extLst>
            </c:dLbl>
            <c:dLbl>
              <c:idx val="3"/>
              <c:layout>
                <c:manualLayout>
                  <c:x val="6.0667079472484252E-2"/>
                  <c:y val="4.25264211795813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141646533923916"/>
                      <c:h val="0.2289323985023207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02E9-4A51-8E46-481AB61177F2}"/>
                </c:ext>
              </c:extLst>
            </c:dLbl>
            <c:dLbl>
              <c:idx val="4"/>
              <c:layout>
                <c:manualLayout>
                  <c:x val="0"/>
                  <c:y val="-1.062037381706791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E9-4A51-8E46-481AB61177F2}"/>
                </c:ext>
              </c:extLst>
            </c:dLbl>
            <c:dLbl>
              <c:idx val="5"/>
              <c:layout>
                <c:manualLayout>
                  <c:x val="1.5166732548405164E-2"/>
                  <c:y val="-4.99135245967969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2E9-4A51-8E46-481AB6117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Table'!$H$20:$H$26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'Pivot Table'!$I$20:$I$26</c:f>
              <c:numCache>
                <c:formatCode>_ "₹"\ * #,##0_ ;_ "₹"\ * \-#,##0_ ;_ "₹"\ * "-"??_ ;_ @_ </c:formatCode>
                <c:ptCount val="6"/>
                <c:pt idx="0">
                  <c:v>835000</c:v>
                </c:pt>
                <c:pt idx="1">
                  <c:v>820000</c:v>
                </c:pt>
                <c:pt idx="2">
                  <c:v>850000</c:v>
                </c:pt>
                <c:pt idx="3">
                  <c:v>880000</c:v>
                </c:pt>
                <c:pt idx="4">
                  <c:v>790000</c:v>
                </c:pt>
                <c:pt idx="5">
                  <c:v>805000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E9-4A51-8E46-481AB61177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51153152"/>
        <c:axId val="1451146432"/>
      </c:barChart>
      <c:catAx>
        <c:axId val="145115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1146432"/>
        <c:crosses val="autoZero"/>
        <c:auto val="1"/>
        <c:lblAlgn val="ctr"/>
        <c:lblOffset val="100"/>
        <c:noMultiLvlLbl val="0"/>
      </c:catAx>
      <c:valAx>
        <c:axId val="1451146432"/>
        <c:scaling>
          <c:orientation val="minMax"/>
        </c:scaling>
        <c:delete val="1"/>
        <c:axPos val="l"/>
        <c:numFmt formatCode="_ &quot;₹&quot;\ * #,##0_ ;_ &quot;₹&quot;\ * \-#,##0_ ;_ &quot;₹&quot;\ * &quot;-&quot;??_ ;_ @_ " sourceLinked="1"/>
        <c:majorTickMark val="none"/>
        <c:minorTickMark val="none"/>
        <c:tickLblPos val="nextTo"/>
        <c:crossAx val="145115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IN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IN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Inventory Health</a:t>
            </a:r>
          </a:p>
        </c:rich>
      </c:tx>
      <c:layout>
        <c:manualLayout>
          <c:xMode val="edge"/>
          <c:yMode val="edge"/>
          <c:x val="0.24775308334976168"/>
          <c:y val="2.4611910226603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IN"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9106232180861743"/>
          <c:y val="0.2820522747787168"/>
          <c:w val="0.57110923717356665"/>
          <c:h val="0.54608639893923538"/>
        </c:manualLayout>
      </c:layout>
      <c:doughnutChart>
        <c:varyColors val="1"/>
        <c:ser>
          <c:idx val="0"/>
          <c:order val="0"/>
          <c:spPr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dPt>
            <c:idx val="0"/>
            <c:bubble3D val="0"/>
            <c:spPr>
              <a:solidFill>
                <a:srgbClr val="006600"/>
              </a:solidFill>
              <a:ln w="19050">
                <a:solidFill>
                  <a:schemeClr val="lt1"/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C41-4AD0-B3F8-7D24B071B8FD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C41-4AD0-B3F8-7D24B071B8F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C41-4AD0-B3F8-7D24B071B8FD}"/>
              </c:ext>
            </c:extLst>
          </c:dPt>
          <c:dLbls>
            <c:dLbl>
              <c:idx val="1"/>
              <c:layout>
                <c:manualLayout>
                  <c:x val="4.2383260814572513E-3"/>
                  <c:y val="-4.16117849817497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41-4AD0-B3F8-7D24B071B8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Table'!$M$40:$M$42</c:f>
              <c:strCache>
                <c:ptCount val="3"/>
                <c:pt idx="0">
                  <c:v>Active Inventory </c:v>
                </c:pt>
                <c:pt idx="1">
                  <c:v>Excess Inventory </c:v>
                </c:pt>
                <c:pt idx="2">
                  <c:v>Obsolete Stock</c:v>
                </c:pt>
              </c:strCache>
            </c:strRef>
          </c:cat>
          <c:val>
            <c:numRef>
              <c:f>'Pivot Table'!$N$40:$N$42</c:f>
              <c:numCache>
                <c:formatCode>0%</c:formatCode>
                <c:ptCount val="3"/>
                <c:pt idx="0">
                  <c:v>0.8</c:v>
                </c:pt>
                <c:pt idx="1">
                  <c:v>0.14000000000000001</c:v>
                </c:pt>
                <c:pt idx="2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41-4AD0-B3F8-7D24B071B8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2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6436986001749784"/>
          <c:y val="0.83672353455818027"/>
          <c:w val="0.71063013998250224"/>
          <c:h val="0.14178404782735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[Inventory ^0 Material Management Dashboard.xlsx]Pivot Table!PivotTable26</c:name>
    <c:fmtId val="22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IN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IN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Stock-Out Rate(%)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IN"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gradFill>
              <a:gsLst>
                <a:gs pos="0">
                  <a:schemeClr val="accent1">
                    <a:lumMod val="60000"/>
                    <a:lumOff val="40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gradFill>
              <a:gsLst>
                <a:gs pos="0">
                  <a:schemeClr val="accent1">
                    <a:lumMod val="60000"/>
                    <a:lumOff val="40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>
            <a:gsLst>
              <a:gs pos="0">
                <a:srgbClr val="0070C0"/>
              </a:gs>
              <a:gs pos="32000">
                <a:schemeClr val="accent5">
                  <a:lumMod val="60000"/>
                  <a:lumOff val="40000"/>
                </a:schemeClr>
              </a:gs>
              <a:gs pos="52000">
                <a:schemeClr val="accent5">
                  <a:lumMod val="40000"/>
                  <a:lumOff val="60000"/>
                </a:schemeClr>
              </a:gs>
              <a:gs pos="96000">
                <a:schemeClr val="accent5">
                  <a:lumMod val="20000"/>
                  <a:lumOff val="80000"/>
                </a:schemeClr>
              </a:gs>
            </a:gsLst>
            <a:lin ang="5400000" scaled="1"/>
          </a:gradFill>
          <a:ln>
            <a:gradFill>
              <a:gsLst>
                <a:gs pos="0">
                  <a:schemeClr val="accent1">
                    <a:lumMod val="60000"/>
                    <a:lumOff val="40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</a:ln>
          <a:effectLst/>
        </c:spPr>
        <c:marker>
          <c:symbol val="none"/>
        </c:marker>
      </c:pivotFmt>
      <c:pivotFmt>
        <c:idx val="5"/>
        <c:spPr>
          <a:ln w="28575" cap="rnd">
            <a:solidFill>
              <a:srgbClr val="00B0F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8575" cap="rnd">
            <a:solidFill>
              <a:srgbClr val="00B0F0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2.7815528292444141E-3"/>
              <c:y val="-9.893596539355707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8575" cap="rnd">
            <a:solidFill>
              <a:srgbClr val="00B0F0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8.3446584877332423E-3"/>
              <c:y val="-7.537978315699583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ln w="28575" cap="rnd">
            <a:solidFill>
              <a:srgbClr val="00B0F0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1.3907764146222173E-2"/>
              <c:y val="-6.59573102623713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gradFill>
            <a:gsLst>
              <a:gs pos="0">
                <a:srgbClr val="0070C0"/>
              </a:gs>
              <a:gs pos="32000">
                <a:schemeClr val="accent5">
                  <a:lumMod val="60000"/>
                  <a:lumOff val="40000"/>
                </a:schemeClr>
              </a:gs>
              <a:gs pos="52000">
                <a:schemeClr val="accent5">
                  <a:lumMod val="40000"/>
                  <a:lumOff val="60000"/>
                </a:schemeClr>
              </a:gs>
              <a:gs pos="96000">
                <a:schemeClr val="accent5">
                  <a:lumMod val="20000"/>
                  <a:lumOff val="80000"/>
                </a:schemeClr>
              </a:gs>
            </a:gsLst>
            <a:lin ang="5400000" scaled="1"/>
          </a:gradFill>
          <a:ln>
            <a:gradFill>
              <a:gsLst>
                <a:gs pos="0">
                  <a:schemeClr val="accent1">
                    <a:lumMod val="60000"/>
                    <a:lumOff val="40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</a:ln>
          <a:effectLst/>
        </c:spPr>
      </c:pivotFmt>
    </c:pivotFmts>
    <c:plotArea>
      <c:layout/>
      <c:areaChart>
        <c:grouping val="stacked"/>
        <c:varyColors val="0"/>
        <c:ser>
          <c:idx val="0"/>
          <c:order val="0"/>
          <c:tx>
            <c:strRef>
              <c:f>'Pivot Table'!$I$40</c:f>
              <c:strCache>
                <c:ptCount val="1"/>
                <c:pt idx="0">
                  <c:v>Sum of Stock-out Rate %</c:v>
                </c:pt>
              </c:strCache>
            </c:strRef>
          </c:tx>
          <c:spPr>
            <a:gradFill>
              <a:gsLst>
                <a:gs pos="0">
                  <a:srgbClr val="0070C0"/>
                </a:gs>
                <a:gs pos="32000">
                  <a:schemeClr val="accent5">
                    <a:lumMod val="60000"/>
                    <a:lumOff val="40000"/>
                  </a:schemeClr>
                </a:gs>
                <a:gs pos="52000">
                  <a:schemeClr val="accent5">
                    <a:lumMod val="40000"/>
                    <a:lumOff val="60000"/>
                  </a:schemeClr>
                </a:gs>
                <a:gs pos="96000">
                  <a:schemeClr val="accent5">
                    <a:lumMod val="20000"/>
                    <a:lumOff val="80000"/>
                  </a:schemeClr>
                </a:gs>
              </a:gsLst>
              <a:lin ang="5400000" scaled="1"/>
            </a:gradFill>
            <a:ln>
              <a:gradFill>
                <a:gsLst>
                  <a:gs pos="0">
                    <a:schemeClr val="accent1">
                      <a:lumMod val="60000"/>
                      <a:lumOff val="40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</a:ln>
            <a:effectLst/>
          </c:spPr>
          <c:dLbls>
            <c:delete val="1"/>
          </c:dLbls>
          <c:cat>
            <c:strRef>
              <c:f>'Pivot Table'!$H$41:$H$46</c:f>
              <c:strCache>
                <c:ptCount val="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</c:strCache>
            </c:strRef>
          </c:cat>
          <c:val>
            <c:numRef>
              <c:f>'Pivot Table'!$I$41:$I$46</c:f>
              <c:numCache>
                <c:formatCode>0%</c:formatCode>
                <c:ptCount val="5"/>
                <c:pt idx="0">
                  <c:v>2.5999999999999999E-2</c:v>
                </c:pt>
                <c:pt idx="1">
                  <c:v>2.4E-2</c:v>
                </c:pt>
                <c:pt idx="2">
                  <c:v>2.8000000000000001E-2</c:v>
                </c:pt>
                <c:pt idx="3">
                  <c:v>3.3000000000000002E-2</c:v>
                </c:pt>
                <c:pt idx="4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E3-4613-B018-B005511D00E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38384096"/>
        <c:axId val="138385536"/>
      </c:areaChart>
      <c:lineChart>
        <c:grouping val="standard"/>
        <c:varyColors val="0"/>
        <c:ser>
          <c:idx val="1"/>
          <c:order val="1"/>
          <c:tx>
            <c:strRef>
              <c:f>'Pivot Table'!$J$40</c:f>
              <c:strCache>
                <c:ptCount val="1"/>
                <c:pt idx="0">
                  <c:v>Sum of Stock-out Rate %2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4-C4E3-4613-B018-B005511D00EB}"/>
              </c:ext>
            </c:extLst>
          </c:dPt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C4E3-4613-B018-B005511D00EB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C4E3-4613-B018-B005511D00EB}"/>
              </c:ext>
            </c:extLst>
          </c:dPt>
          <c:dLbls>
            <c:dLbl>
              <c:idx val="0"/>
              <c:layout>
                <c:manualLayout>
                  <c:x val="-8.3446584877332423E-3"/>
                  <c:y val="-7.53797831569958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4E3-4613-B018-B005511D00EB}"/>
                </c:ext>
              </c:extLst>
            </c:dLbl>
            <c:dLbl>
              <c:idx val="1"/>
              <c:layout>
                <c:manualLayout>
                  <c:x val="-2.7815528292444141E-3"/>
                  <c:y val="-9.8935965393557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E3-4613-B018-B005511D00EB}"/>
                </c:ext>
              </c:extLst>
            </c:dLbl>
            <c:dLbl>
              <c:idx val="2"/>
              <c:layout>
                <c:manualLayout>
                  <c:x val="-1.3907764146222173E-2"/>
                  <c:y val="-6.5957310262371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4E3-4613-B018-B005511D00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Table'!$H$41:$H$46</c:f>
              <c:strCache>
                <c:ptCount val="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</c:strCache>
            </c:strRef>
          </c:cat>
          <c:val>
            <c:numRef>
              <c:f>'Pivot Table'!$J$41:$J$46</c:f>
              <c:numCache>
                <c:formatCode>0%</c:formatCode>
                <c:ptCount val="5"/>
                <c:pt idx="0">
                  <c:v>2.5999999999999999E-2</c:v>
                </c:pt>
                <c:pt idx="1">
                  <c:v>2.4E-2</c:v>
                </c:pt>
                <c:pt idx="2">
                  <c:v>2.8000000000000001E-2</c:v>
                </c:pt>
                <c:pt idx="3">
                  <c:v>3.3000000000000002E-2</c:v>
                </c:pt>
                <c:pt idx="4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E3-4613-B018-B005511D00E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38384096"/>
        <c:axId val="138385536"/>
      </c:lineChart>
      <c:catAx>
        <c:axId val="1383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385536"/>
        <c:crosses val="autoZero"/>
        <c:auto val="1"/>
        <c:lblAlgn val="ctr"/>
        <c:lblOffset val="100"/>
        <c:noMultiLvlLbl val="0"/>
      </c:catAx>
      <c:valAx>
        <c:axId val="138385536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3838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760979877515316"/>
          <c:y val="0.15830844778886993"/>
          <c:w val="0.53533595800524936"/>
          <c:h val="0.8245771254231441"/>
        </c:manualLayout>
      </c:layout>
      <c:doughnut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rgbClr val="006600"/>
              </a:solidFill>
              <a:ln w="1905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7E9-44D1-BF1C-CF1BFD319087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1905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7E9-44D1-BF1C-CF1BFD31908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7E9-44D1-BF1C-CF1BFD319087}"/>
              </c:ext>
            </c:extLst>
          </c:dPt>
          <c:dPt>
            <c:idx val="3"/>
            <c:bubble3D val="0"/>
            <c:spPr>
              <a:noFill/>
              <a:ln w="1905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7E9-44D1-BF1C-CF1BFD319087}"/>
              </c:ext>
            </c:extLst>
          </c:dPt>
          <c:val>
            <c:numRef>
              <c:f>'Pivot Table'!$N$45:$N$48</c:f>
              <c:numCache>
                <c:formatCode>0%</c:formatCode>
                <c:ptCount val="4"/>
                <c:pt idx="0">
                  <c:v>0.8</c:v>
                </c:pt>
                <c:pt idx="1">
                  <c:v>0.14000000000000001</c:v>
                </c:pt>
                <c:pt idx="2">
                  <c:v>0.06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E9-44D1-BF1C-CF1BFD3190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75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[Inventory ^0 Material Management Dashboard.xlsx]Pivot Table!PivotTable28</c:name>
    <c:fmtId val="14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7.90767650080728E-3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38501325979495832"/>
                  <c:h val="0.12777595782448709"/>
                </c:manualLayout>
              </c15:layout>
            </c:ext>
          </c:extLst>
        </c:dLbl>
      </c:pivotFmt>
      <c:pivotFmt>
        <c:idx val="4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31361622969049696"/>
                  <c:h val="0.1707264707165668"/>
                </c:manualLayout>
              </c15:layout>
            </c:ext>
          </c:extLst>
        </c:dLbl>
      </c:pivotFmt>
      <c:pivotFmt>
        <c:idx val="5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5.9238382752812863E-3"/>
              <c:y val="7.916219662282848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33336287555943639"/>
                  <c:h val="0.24109286771463656"/>
                </c:manualLayout>
              </c15:layout>
            </c:ext>
          </c:extLst>
        </c:dLbl>
      </c:pivotFmt>
      <c:pivotFmt>
        <c:idx val="6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5.9239937606817743E-3"/>
              <c:y val="7.036639699806977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34916019225458805"/>
                  <c:h val="0.24109286771463656"/>
                </c:manualLayout>
              </c15:layout>
            </c:ext>
          </c:extLst>
        </c:dLbl>
      </c:pivotFmt>
      <c:pivotFmt>
        <c:idx val="7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4.9366614672348728E-2"/>
              <c:y val="-7.036639699806977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3182369448238288"/>
                  <c:h val="0.18831806996608422"/>
                </c:manualLayout>
              </c15:layout>
            </c:ext>
          </c:extLst>
        </c:dLbl>
      </c:pivotFmt>
      <c:pivotFmt>
        <c:idx val="8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-2.0194443822502844E-3"/>
              <c:y val="3.518319849903488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5890713665549658"/>
                  <c:h val="0.24109286771463656"/>
                </c:manualLayout>
              </c15:layout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Table'!$I$30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noFill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AF99-4E52-9F5A-6C749EA55971}"/>
              </c:ext>
            </c:extLst>
          </c:dPt>
          <c:dPt>
            <c:idx val="1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F99-4E52-9F5A-6C749EA55971}"/>
              </c:ext>
            </c:extLst>
          </c:dPt>
          <c:dPt>
            <c:idx val="2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F99-4E52-9F5A-6C749EA55971}"/>
              </c:ext>
            </c:extLst>
          </c:dPt>
          <c:dPt>
            <c:idx val="3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AF99-4E52-9F5A-6C749EA55971}"/>
              </c:ext>
            </c:extLst>
          </c:dPt>
          <c:dPt>
            <c:idx val="4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F99-4E52-9F5A-6C749EA55971}"/>
              </c:ext>
            </c:extLst>
          </c:dPt>
          <c:dPt>
            <c:idx val="5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AF99-4E52-9F5A-6C749EA5597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61622969049696"/>
                      <c:h val="0.170726470716566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F99-4E52-9F5A-6C749EA55971}"/>
                </c:ext>
              </c:extLst>
            </c:dLbl>
            <c:dLbl>
              <c:idx val="1"/>
              <c:layout>
                <c:manualLayout>
                  <c:x val="5.9238382752812863E-3"/>
                  <c:y val="7.91621966228284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336287555943639"/>
                      <c:h val="0.241092867714636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F99-4E52-9F5A-6C749EA55971}"/>
                </c:ext>
              </c:extLst>
            </c:dLbl>
            <c:dLbl>
              <c:idx val="2"/>
              <c:layout>
                <c:manualLayout>
                  <c:x val="7.9076765008072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501325979495832"/>
                      <c:h val="0.1277759578244870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F99-4E52-9F5A-6C749EA55971}"/>
                </c:ext>
              </c:extLst>
            </c:dLbl>
            <c:dLbl>
              <c:idx val="3"/>
              <c:layout>
                <c:manualLayout>
                  <c:x val="5.9239937606817743E-3"/>
                  <c:y val="7.036639699806977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916019225458805"/>
                      <c:h val="0.241092867714636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AF99-4E52-9F5A-6C749EA55971}"/>
                </c:ext>
              </c:extLst>
            </c:dLbl>
            <c:dLbl>
              <c:idx val="4"/>
              <c:layout>
                <c:manualLayout>
                  <c:x val="4.9366614672348728E-2"/>
                  <c:y val="-7.036639699806977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82369448238288"/>
                      <c:h val="0.1883180699660842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F99-4E52-9F5A-6C749EA55971}"/>
                </c:ext>
              </c:extLst>
            </c:dLbl>
            <c:dLbl>
              <c:idx val="5"/>
              <c:layout>
                <c:manualLayout>
                  <c:x val="-2.0194443822502844E-3"/>
                  <c:y val="3.518319849903488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90713665549658"/>
                      <c:h val="0.241092867714636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AF99-4E52-9F5A-6C749EA559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0"/>
              <a:lstStyle/>
              <a:p>
                <a:pPr algn="ctr">
                  <a:defRPr lang="en-US"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Table'!$H$31:$H$37</c:f>
              <c:strCache>
                <c:ptCount val="6"/>
                <c:pt idx="0">
                  <c:v>Jul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'Pivot Table'!$I$31:$I$37</c:f>
              <c:numCache>
                <c:formatCode>_ "₹"\ * #,##0_ ;_ "₹"\ * \-#,##0_ ;_ "₹"\ * "-"??_ ;_ @_ </c:formatCode>
                <c:ptCount val="6"/>
                <c:pt idx="0">
                  <c:v>860000</c:v>
                </c:pt>
                <c:pt idx="1">
                  <c:v>825000</c:v>
                </c:pt>
                <c:pt idx="2">
                  <c:v>890000</c:v>
                </c:pt>
                <c:pt idx="3">
                  <c:v>845000</c:v>
                </c:pt>
                <c:pt idx="4">
                  <c:v>830000</c:v>
                </c:pt>
                <c:pt idx="5">
                  <c:v>760000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9-4E52-9F5A-6C749EA5597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16806032"/>
        <c:axId val="516792112"/>
      </c:barChart>
      <c:catAx>
        <c:axId val="51680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6792112"/>
        <c:crosses val="autoZero"/>
        <c:auto val="1"/>
        <c:lblAlgn val="ctr"/>
        <c:lblOffset val="100"/>
        <c:noMultiLvlLbl val="0"/>
      </c:catAx>
      <c:valAx>
        <c:axId val="516792112"/>
        <c:scaling>
          <c:orientation val="minMax"/>
        </c:scaling>
        <c:delete val="1"/>
        <c:axPos val="l"/>
        <c:numFmt formatCode="_ &quot;₹&quot;\ * #,##0_ ;_ &quot;₹&quot;\ * \-#,##0_ ;_ &quot;₹&quot;\ * &quot;-&quot;??_ ;_ @_ " sourceLinked="1"/>
        <c:majorTickMark val="none"/>
        <c:minorTickMark val="none"/>
        <c:tickLblPos val="nextTo"/>
        <c:crossAx val="51680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225706</xdr:colOff>
      <xdr:row>17</xdr:row>
      <xdr:rowOff>147508</xdr:rowOff>
    </xdr:from>
    <xdr:to>
      <xdr:col>17</xdr:col>
      <xdr:colOff>316515</xdr:colOff>
      <xdr:row>77</xdr:row>
      <xdr:rowOff>137581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1E2BB4E5-C129-3120-AA2D-EB9E7F2391EF}"/>
            </a:ext>
          </a:extLst>
        </xdr:cNvPr>
        <xdr:cNvSpPr/>
      </xdr:nvSpPr>
      <xdr:spPr>
        <a:xfrm>
          <a:off x="4492906" y="3195508"/>
          <a:ext cx="6186809" cy="10747720"/>
        </a:xfrm>
        <a:prstGeom prst="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oneCellAnchor>
    <xdr:from>
      <xdr:col>27</xdr:col>
      <xdr:colOff>401782</xdr:colOff>
      <xdr:row>13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2DF4BD0-CCD4-6E74-AF5E-2035DB49134C}"/>
            </a:ext>
          </a:extLst>
        </xdr:cNvPr>
        <xdr:cNvSpPr txBox="1"/>
      </xdr:nvSpPr>
      <xdr:spPr>
        <a:xfrm>
          <a:off x="16860982" y="234141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IN" sz="1100"/>
        </a:p>
      </xdr:txBody>
    </xdr:sp>
    <xdr:clientData/>
  </xdr:oneCellAnchor>
  <xdr:twoCellAnchor>
    <xdr:from>
      <xdr:col>7</xdr:col>
      <xdr:colOff>215153</xdr:colOff>
      <xdr:row>17</xdr:row>
      <xdr:rowOff>143436</xdr:rowOff>
    </xdr:from>
    <xdr:to>
      <xdr:col>17</xdr:col>
      <xdr:colOff>322729</xdr:colOff>
      <xdr:row>25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A28A8D9B-B70C-9FF2-F105-4736D6B06557}"/>
            </a:ext>
          </a:extLst>
        </xdr:cNvPr>
        <xdr:cNvSpPr/>
      </xdr:nvSpPr>
      <xdr:spPr>
        <a:xfrm>
          <a:off x="4453126" y="3337573"/>
          <a:ext cx="6161822" cy="1359687"/>
        </a:xfrm>
        <a:prstGeom prst="rect">
          <a:avLst/>
        </a:prstGeom>
        <a:solidFill>
          <a:srgbClr val="006600"/>
        </a:solidFill>
        <a:ln>
          <a:solidFill>
            <a:schemeClr val="tx2">
              <a:lumMod val="20000"/>
              <a:lumOff val="8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en-IN" sz="3500" b="1"/>
            <a:t>INVENTORY AND MATERIAL </a:t>
          </a:r>
        </a:p>
        <a:p>
          <a:pPr algn="ctr"/>
          <a:r>
            <a:rPr lang="en-IN" sz="3500" b="1"/>
            <a:t>MANAGEMENT DASHBOARD</a:t>
          </a:r>
        </a:p>
      </xdr:txBody>
    </xdr:sp>
    <xdr:clientData/>
  </xdr:twoCellAnchor>
  <xdr:twoCellAnchor>
    <xdr:from>
      <xdr:col>7</xdr:col>
      <xdr:colOff>310264</xdr:colOff>
      <xdr:row>25</xdr:row>
      <xdr:rowOff>131019</xdr:rowOff>
    </xdr:from>
    <xdr:to>
      <xdr:col>17</xdr:col>
      <xdr:colOff>215014</xdr:colOff>
      <xdr:row>28</xdr:row>
      <xdr:rowOff>54868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3CBF7064-9711-6803-9E65-8C58B369EEB9}"/>
            </a:ext>
          </a:extLst>
        </xdr:cNvPr>
        <xdr:cNvSpPr/>
      </xdr:nvSpPr>
      <xdr:spPr>
        <a:xfrm>
          <a:off x="4548237" y="4828279"/>
          <a:ext cx="5958996" cy="487521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IN" sz="3000" b="1">
              <a:solidFill>
                <a:srgbClr val="006600"/>
              </a:solidFill>
              <a:latin typeface="+mn-lt"/>
              <a:ea typeface="+mn-ea"/>
              <a:cs typeface="+mn-cs"/>
            </a:rPr>
            <a:t>INVENTORY HEALTH</a:t>
          </a:r>
        </a:p>
      </xdr:txBody>
    </xdr:sp>
    <xdr:clientData/>
  </xdr:twoCellAnchor>
  <xdr:twoCellAnchor>
    <xdr:from>
      <xdr:col>7</xdr:col>
      <xdr:colOff>351461</xdr:colOff>
      <xdr:row>57</xdr:row>
      <xdr:rowOff>123590</xdr:rowOff>
    </xdr:from>
    <xdr:to>
      <xdr:col>17</xdr:col>
      <xdr:colOff>256211</xdr:colOff>
      <xdr:row>60</xdr:row>
      <xdr:rowOff>47663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2259173A-0916-4698-83AC-F3A0CFFECB35}"/>
            </a:ext>
          </a:extLst>
        </xdr:cNvPr>
        <xdr:cNvSpPr/>
      </xdr:nvSpPr>
      <xdr:spPr>
        <a:xfrm>
          <a:off x="4618661" y="10389808"/>
          <a:ext cx="6000750" cy="46440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IN" sz="3000" b="1">
              <a:solidFill>
                <a:srgbClr val="006600"/>
              </a:solidFill>
              <a:latin typeface="+mn-lt"/>
              <a:ea typeface="+mn-ea"/>
              <a:cs typeface="+mn-cs"/>
            </a:rPr>
            <a:t>COST</a:t>
          </a:r>
          <a:r>
            <a:rPr lang="en-IN" sz="3000" b="1" baseline="0">
              <a:solidFill>
                <a:srgbClr val="006600"/>
              </a:solidFill>
              <a:latin typeface="+mn-lt"/>
              <a:ea typeface="+mn-ea"/>
              <a:cs typeface="+mn-cs"/>
            </a:rPr>
            <a:t> &amp; BLOCKED CAPITAL</a:t>
          </a:r>
          <a:endParaRPr lang="en-IN" sz="3000" b="1">
            <a:solidFill>
              <a:srgbClr val="0066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306848</xdr:colOff>
      <xdr:row>38</xdr:row>
      <xdr:rowOff>147048</xdr:rowOff>
    </xdr:from>
    <xdr:to>
      <xdr:col>17</xdr:col>
      <xdr:colOff>211598</xdr:colOff>
      <xdr:row>41</xdr:row>
      <xdr:rowOff>71122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14AA2ADD-8F36-4D56-AAF2-D06CA0DC1DF4}"/>
            </a:ext>
          </a:extLst>
        </xdr:cNvPr>
        <xdr:cNvSpPr/>
      </xdr:nvSpPr>
      <xdr:spPr>
        <a:xfrm>
          <a:off x="4544821" y="7286884"/>
          <a:ext cx="5958996" cy="487745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IN" sz="3000" b="1">
              <a:solidFill>
                <a:srgbClr val="006600"/>
              </a:solidFill>
              <a:latin typeface="+mn-lt"/>
              <a:ea typeface="+mn-ea"/>
              <a:cs typeface="+mn-cs"/>
            </a:rPr>
            <a:t>AVAILABILITY &amp; FLOW RISK</a:t>
          </a:r>
        </a:p>
      </xdr:txBody>
    </xdr:sp>
    <xdr:clientData/>
  </xdr:twoCellAnchor>
  <xdr:twoCellAnchor>
    <xdr:from>
      <xdr:col>7</xdr:col>
      <xdr:colOff>344975</xdr:colOff>
      <xdr:row>29</xdr:row>
      <xdr:rowOff>33266</xdr:rowOff>
    </xdr:from>
    <xdr:to>
      <xdr:col>17</xdr:col>
      <xdr:colOff>208683</xdr:colOff>
      <xdr:row>38</xdr:row>
      <xdr:rowOff>0</xdr:rowOff>
    </xdr:to>
    <xdr:sp macro="" textlink="">
      <xdr:nvSpPr>
        <xdr:cNvPr id="8" name="Rectangle: Rounded Corners 7">
          <a:extLst>
            <a:ext uri="{FF2B5EF4-FFF2-40B4-BE49-F238E27FC236}">
              <a16:creationId xmlns:a16="http://schemas.microsoft.com/office/drawing/2014/main" id="{BFA0E5A7-3372-167C-434A-35AC2BB0873E}"/>
            </a:ext>
          </a:extLst>
        </xdr:cNvPr>
        <xdr:cNvSpPr/>
      </xdr:nvSpPr>
      <xdr:spPr>
        <a:xfrm>
          <a:off x="4586469" y="5358085"/>
          <a:ext cx="5922985" cy="1619264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568243</xdr:colOff>
      <xdr:row>41</xdr:row>
      <xdr:rowOff>116430</xdr:rowOff>
    </xdr:from>
    <xdr:to>
      <xdr:col>17</xdr:col>
      <xdr:colOff>395654</xdr:colOff>
      <xdr:row>57</xdr:row>
      <xdr:rowOff>58615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64F01ADE-27E4-46DE-B6AD-53F87CA7C3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280208</xdr:colOff>
      <xdr:row>41</xdr:row>
      <xdr:rowOff>161192</xdr:rowOff>
    </xdr:from>
    <xdr:to>
      <xdr:col>10</xdr:col>
      <xdr:colOff>531761</xdr:colOff>
      <xdr:row>57</xdr:row>
      <xdr:rowOff>29306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7662AA96-A49C-4F7D-9BF7-7BF2431EEF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172238</xdr:colOff>
      <xdr:row>60</xdr:row>
      <xdr:rowOff>78555</xdr:rowOff>
    </xdr:from>
    <xdr:to>
      <xdr:col>12</xdr:col>
      <xdr:colOff>473674</xdr:colOff>
      <xdr:row>70</xdr:row>
      <xdr:rowOff>41594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EB381809-06F8-4970-A8F6-DE65EC7D57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560945</xdr:colOff>
      <xdr:row>60</xdr:row>
      <xdr:rowOff>50782</xdr:rowOff>
    </xdr:from>
    <xdr:to>
      <xdr:col>16</xdr:col>
      <xdr:colOff>509411</xdr:colOff>
      <xdr:row>77</xdr:row>
      <xdr:rowOff>6480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3C1E3F30-8063-4150-BB35-5D37020AB0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142426</xdr:colOff>
      <xdr:row>41</xdr:row>
      <xdr:rowOff>161194</xdr:rowOff>
    </xdr:from>
    <xdr:to>
      <xdr:col>14</xdr:col>
      <xdr:colOff>170412</xdr:colOff>
      <xdr:row>57</xdr:row>
      <xdr:rowOff>117231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D7450EF8-88E3-4AEA-A1AD-D2F3D0CD1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455007</xdr:colOff>
      <xdr:row>29</xdr:row>
      <xdr:rowOff>179261</xdr:rowOff>
    </xdr:from>
    <xdr:to>
      <xdr:col>9</xdr:col>
      <xdr:colOff>564648</xdr:colOff>
      <xdr:row>36</xdr:row>
      <xdr:rowOff>168298</xdr:rowOff>
    </xdr:to>
    <xdr:sp macro="" textlink="">
      <xdr:nvSpPr>
        <xdr:cNvPr id="31" name="Rectangle 30">
          <a:extLst>
            <a:ext uri="{FF2B5EF4-FFF2-40B4-BE49-F238E27FC236}">
              <a16:creationId xmlns:a16="http://schemas.microsoft.com/office/drawing/2014/main" id="{59D0044B-0BD9-5BE5-4304-B24227CB3D2E}"/>
            </a:ext>
          </a:extLst>
        </xdr:cNvPr>
        <xdr:cNvSpPr/>
      </xdr:nvSpPr>
      <xdr:spPr>
        <a:xfrm>
          <a:off x="4714532" y="5425549"/>
          <a:ext cx="1326648" cy="1255382"/>
        </a:xfrm>
        <a:prstGeom prst="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  <a:softEdge rad="25400"/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70169</xdr:colOff>
      <xdr:row>29</xdr:row>
      <xdr:rowOff>179262</xdr:rowOff>
    </xdr:from>
    <xdr:to>
      <xdr:col>12</xdr:col>
      <xdr:colOff>179810</xdr:colOff>
      <xdr:row>36</xdr:row>
      <xdr:rowOff>168299</xdr:rowOff>
    </xdr:to>
    <xdr:sp macro="" textlink="">
      <xdr:nvSpPr>
        <xdr:cNvPr id="32" name="Rectangle 31">
          <a:extLst>
            <a:ext uri="{FF2B5EF4-FFF2-40B4-BE49-F238E27FC236}">
              <a16:creationId xmlns:a16="http://schemas.microsoft.com/office/drawing/2014/main" id="{97CDAAF3-6A20-4F33-800A-226F3F55F010}"/>
            </a:ext>
          </a:extLst>
        </xdr:cNvPr>
        <xdr:cNvSpPr/>
      </xdr:nvSpPr>
      <xdr:spPr>
        <a:xfrm>
          <a:off x="6155205" y="5425550"/>
          <a:ext cx="1326648" cy="1255382"/>
        </a:xfrm>
        <a:prstGeom prst="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  <a:softEdge rad="25400"/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321245</xdr:colOff>
      <xdr:row>29</xdr:row>
      <xdr:rowOff>179262</xdr:rowOff>
    </xdr:from>
    <xdr:to>
      <xdr:col>14</xdr:col>
      <xdr:colOff>430886</xdr:colOff>
      <xdr:row>36</xdr:row>
      <xdr:rowOff>168299</xdr:rowOff>
    </xdr:to>
    <xdr:sp macro="" textlink="">
      <xdr:nvSpPr>
        <xdr:cNvPr id="33" name="Rectangle 32">
          <a:extLst>
            <a:ext uri="{FF2B5EF4-FFF2-40B4-BE49-F238E27FC236}">
              <a16:creationId xmlns:a16="http://schemas.microsoft.com/office/drawing/2014/main" id="{FEC9A82A-FB56-4AF0-A0C2-BD3E68A562C4}"/>
            </a:ext>
          </a:extLst>
        </xdr:cNvPr>
        <xdr:cNvSpPr/>
      </xdr:nvSpPr>
      <xdr:spPr>
        <a:xfrm>
          <a:off x="7667707" y="5467672"/>
          <a:ext cx="1334051" cy="1265550"/>
        </a:xfrm>
        <a:prstGeom prst="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  <a:softEdge rad="25400"/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577804</xdr:colOff>
      <xdr:row>29</xdr:row>
      <xdr:rowOff>179261</xdr:rowOff>
    </xdr:from>
    <xdr:to>
      <xdr:col>17</xdr:col>
      <xdr:colOff>78941</xdr:colOff>
      <xdr:row>36</xdr:row>
      <xdr:rowOff>168298</xdr:rowOff>
    </xdr:to>
    <xdr:sp macro="" textlink="">
      <xdr:nvSpPr>
        <xdr:cNvPr id="34" name="Rectangle 33">
          <a:extLst>
            <a:ext uri="{FF2B5EF4-FFF2-40B4-BE49-F238E27FC236}">
              <a16:creationId xmlns:a16="http://schemas.microsoft.com/office/drawing/2014/main" id="{C3938214-D6C3-4410-AF95-E770D655A575}"/>
            </a:ext>
          </a:extLst>
        </xdr:cNvPr>
        <xdr:cNvSpPr/>
      </xdr:nvSpPr>
      <xdr:spPr>
        <a:xfrm>
          <a:off x="9096854" y="5425549"/>
          <a:ext cx="1326648" cy="1255382"/>
        </a:xfrm>
        <a:prstGeom prst="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  <a:softEdge rad="25400"/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460489</xdr:colOff>
      <xdr:row>29</xdr:row>
      <xdr:rowOff>178036</xdr:rowOff>
    </xdr:from>
    <xdr:to>
      <xdr:col>9</xdr:col>
      <xdr:colOff>564648</xdr:colOff>
      <xdr:row>34</xdr:row>
      <xdr:rowOff>26536</xdr:rowOff>
    </xdr:to>
    <xdr:sp macro="" textlink="">
      <xdr:nvSpPr>
        <xdr:cNvPr id="35" name="Rectangle: Rounded Corners 34">
          <a:extLst>
            <a:ext uri="{FF2B5EF4-FFF2-40B4-BE49-F238E27FC236}">
              <a16:creationId xmlns:a16="http://schemas.microsoft.com/office/drawing/2014/main" id="{8A822845-96D5-46E8-B7DA-E4003B11440C}"/>
            </a:ext>
          </a:extLst>
        </xdr:cNvPr>
        <xdr:cNvSpPr/>
      </xdr:nvSpPr>
      <xdr:spPr>
        <a:xfrm>
          <a:off x="4732996" y="5455170"/>
          <a:ext cx="1324876" cy="758351"/>
        </a:xfrm>
        <a:prstGeom prst="roundRect">
          <a:avLst/>
        </a:prstGeom>
        <a:solidFill>
          <a:srgbClr val="006600"/>
        </a:solidFill>
        <a:ln>
          <a:solidFill>
            <a:schemeClr val="bg2">
              <a:lumMod val="75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r>
            <a:rPr lang="en-IN" sz="1700" b="1">
              <a:solidFill>
                <a:schemeClr val="lt1"/>
              </a:solidFill>
              <a:latin typeface="+mn-lt"/>
              <a:ea typeface="+mn-ea"/>
              <a:cs typeface="+mn-cs"/>
            </a:rPr>
            <a:t>Inventory Turnover</a:t>
          </a:r>
        </a:p>
      </xdr:txBody>
    </xdr:sp>
    <xdr:clientData/>
  </xdr:twoCellAnchor>
  <xdr:twoCellAnchor>
    <xdr:from>
      <xdr:col>12</xdr:col>
      <xdr:colOff>345938</xdr:colOff>
      <xdr:row>29</xdr:row>
      <xdr:rowOff>174328</xdr:rowOff>
    </xdr:from>
    <xdr:to>
      <xdr:col>14</xdr:col>
      <xdr:colOff>406711</xdr:colOff>
      <xdr:row>34</xdr:row>
      <xdr:rowOff>37911</xdr:rowOff>
    </xdr:to>
    <xdr:sp macro="" textlink="">
      <xdr:nvSpPr>
        <xdr:cNvPr id="36" name="Rectangle: Rounded Corners 35">
          <a:extLst>
            <a:ext uri="{FF2B5EF4-FFF2-40B4-BE49-F238E27FC236}">
              <a16:creationId xmlns:a16="http://schemas.microsoft.com/office/drawing/2014/main" id="{A441BFD4-B100-42E7-84F4-AD7B84A51E14}"/>
            </a:ext>
          </a:extLst>
        </xdr:cNvPr>
        <xdr:cNvSpPr/>
      </xdr:nvSpPr>
      <xdr:spPr>
        <a:xfrm>
          <a:off x="7670237" y="5451462"/>
          <a:ext cx="1281489" cy="773434"/>
        </a:xfrm>
        <a:prstGeom prst="roundRect">
          <a:avLst/>
        </a:prstGeom>
        <a:solidFill>
          <a:srgbClr val="006600"/>
        </a:solidFill>
        <a:ln>
          <a:solidFill>
            <a:schemeClr val="bg2">
              <a:lumMod val="75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r>
            <a:rPr lang="en-IN" sz="1700" b="1">
              <a:solidFill>
                <a:schemeClr val="lt1"/>
              </a:solidFill>
              <a:latin typeface="+mn-lt"/>
              <a:ea typeface="+mn-ea"/>
              <a:cs typeface="+mn-cs"/>
            </a:rPr>
            <a:t>Stock Accuracy</a:t>
          </a:r>
        </a:p>
        <a:p>
          <a:pPr marL="0" indent="0" algn="ctr"/>
          <a:r>
            <a:rPr lang="en-IN" sz="1700" b="1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14</xdr:col>
      <xdr:colOff>603055</xdr:colOff>
      <xdr:row>29</xdr:row>
      <xdr:rowOff>178713</xdr:rowOff>
    </xdr:from>
    <xdr:to>
      <xdr:col>17</xdr:col>
      <xdr:colOff>56098</xdr:colOff>
      <xdr:row>34</xdr:row>
      <xdr:rowOff>39077</xdr:rowOff>
    </xdr:to>
    <xdr:sp macro="" textlink="">
      <xdr:nvSpPr>
        <xdr:cNvPr id="37" name="Rectangle: Rounded Corners 36">
          <a:extLst>
            <a:ext uri="{FF2B5EF4-FFF2-40B4-BE49-F238E27FC236}">
              <a16:creationId xmlns:a16="http://schemas.microsoft.com/office/drawing/2014/main" id="{E59B48D6-19DA-469C-8A50-9D613B7B8E14}"/>
            </a:ext>
          </a:extLst>
        </xdr:cNvPr>
        <xdr:cNvSpPr/>
      </xdr:nvSpPr>
      <xdr:spPr>
        <a:xfrm>
          <a:off x="9173927" y="5467123"/>
          <a:ext cx="1289658" cy="772159"/>
        </a:xfrm>
        <a:prstGeom prst="roundRect">
          <a:avLst/>
        </a:prstGeom>
        <a:solidFill>
          <a:srgbClr val="00B0F0"/>
        </a:solidFill>
        <a:ln>
          <a:solidFill>
            <a:schemeClr val="bg2">
              <a:lumMod val="75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r>
            <a:rPr lang="en-IN" sz="1700" b="1">
              <a:solidFill>
                <a:schemeClr val="lt1"/>
              </a:solidFill>
              <a:latin typeface="+mn-lt"/>
              <a:ea typeface="+mn-ea"/>
              <a:cs typeface="+mn-cs"/>
            </a:rPr>
            <a:t>Supplier Fill Rate</a:t>
          </a:r>
        </a:p>
      </xdr:txBody>
    </xdr:sp>
    <xdr:clientData/>
  </xdr:twoCellAnchor>
  <xdr:twoCellAnchor>
    <xdr:from>
      <xdr:col>10</xdr:col>
      <xdr:colOff>79436</xdr:colOff>
      <xdr:row>29</xdr:row>
      <xdr:rowOff>177618</xdr:rowOff>
    </xdr:from>
    <xdr:to>
      <xdr:col>12</xdr:col>
      <xdr:colOff>161815</xdr:colOff>
      <xdr:row>34</xdr:row>
      <xdr:rowOff>26537</xdr:rowOff>
    </xdr:to>
    <xdr:sp macro="" textlink="">
      <xdr:nvSpPr>
        <xdr:cNvPr id="38" name="Rectangle: Rounded Corners 37">
          <a:extLst>
            <a:ext uri="{FF2B5EF4-FFF2-40B4-BE49-F238E27FC236}">
              <a16:creationId xmlns:a16="http://schemas.microsoft.com/office/drawing/2014/main" id="{4F931001-099D-4A52-82BA-55ED26BDD480}"/>
            </a:ext>
          </a:extLst>
        </xdr:cNvPr>
        <xdr:cNvSpPr/>
      </xdr:nvSpPr>
      <xdr:spPr>
        <a:xfrm>
          <a:off x="6183018" y="5454752"/>
          <a:ext cx="1303096" cy="758770"/>
        </a:xfrm>
        <a:prstGeom prst="roundRect">
          <a:avLst/>
        </a:prstGeom>
        <a:solidFill>
          <a:srgbClr val="00B0F0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r>
            <a:rPr lang="en-IN" sz="1700" b="1">
              <a:solidFill>
                <a:schemeClr val="lt1"/>
              </a:solidFill>
              <a:latin typeface="+mn-lt"/>
              <a:ea typeface="+mn-ea"/>
              <a:cs typeface="+mn-cs"/>
            </a:rPr>
            <a:t>Carrying</a:t>
          </a:r>
        </a:p>
        <a:p>
          <a:pPr marL="0" indent="0" algn="ctr"/>
          <a:r>
            <a:rPr lang="en-IN" sz="1700" b="1" baseline="0">
              <a:solidFill>
                <a:schemeClr val="lt1"/>
              </a:solidFill>
              <a:latin typeface="+mn-lt"/>
              <a:ea typeface="+mn-ea"/>
              <a:cs typeface="+mn-cs"/>
            </a:rPr>
            <a:t> Cost</a:t>
          </a:r>
          <a:endParaRPr lang="en-IN" sz="1700" b="1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468218</xdr:colOff>
      <xdr:row>33</xdr:row>
      <xdr:rowOff>137710</xdr:rowOff>
    </xdr:from>
    <xdr:to>
      <xdr:col>10</xdr:col>
      <xdr:colOff>110169</xdr:colOff>
      <xdr:row>36</xdr:row>
      <xdr:rowOff>91807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6A3815BA-384E-CBE3-B405-A97ADF4A5447}"/>
            </a:ext>
          </a:extLst>
        </xdr:cNvPr>
        <xdr:cNvSpPr txBox="1"/>
      </xdr:nvSpPr>
      <xdr:spPr>
        <a:xfrm>
          <a:off x="4709712" y="6196987"/>
          <a:ext cx="1459734" cy="504940"/>
        </a:xfrm>
        <a:prstGeom prst="rect">
          <a:avLst/>
        </a:prstGeom>
        <a:noFill/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IN" sz="3800" b="1"/>
            <a:t>4.2</a:t>
          </a:r>
          <a:r>
            <a:rPr lang="en-IN" sz="1800" b="1"/>
            <a:t>times</a:t>
          </a:r>
        </a:p>
      </xdr:txBody>
    </xdr:sp>
    <xdr:clientData/>
  </xdr:twoCellAnchor>
  <xdr:twoCellAnchor>
    <xdr:from>
      <xdr:col>9</xdr:col>
      <xdr:colOff>535745</xdr:colOff>
      <xdr:row>34</xdr:row>
      <xdr:rowOff>54202</xdr:rowOff>
    </xdr:from>
    <xdr:to>
      <xdr:col>12</xdr:col>
      <xdr:colOff>170830</xdr:colOff>
      <xdr:row>36</xdr:row>
      <xdr:rowOff>130195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E000A43F-B2CD-44E8-8B13-4524A63BBC53}"/>
            </a:ext>
          </a:extLst>
        </xdr:cNvPr>
        <xdr:cNvSpPr txBox="1"/>
      </xdr:nvSpPr>
      <xdr:spPr>
        <a:xfrm>
          <a:off x="5989094" y="6297094"/>
          <a:ext cx="1452869" cy="443221"/>
        </a:xfrm>
        <a:prstGeom prst="rect">
          <a:avLst/>
        </a:prstGeom>
        <a:noFill/>
        <a:ln w="9525" cmpd="sng"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3500" b="1"/>
            <a:t> ₹ 83K </a:t>
          </a:r>
        </a:p>
      </xdr:txBody>
    </xdr:sp>
    <xdr:clientData/>
  </xdr:twoCellAnchor>
  <xdr:twoCellAnchor>
    <xdr:from>
      <xdr:col>12</xdr:col>
      <xdr:colOff>536298</xdr:colOff>
      <xdr:row>33</xdr:row>
      <xdr:rowOff>126954</xdr:rowOff>
    </xdr:from>
    <xdr:to>
      <xdr:col>14</xdr:col>
      <xdr:colOff>359687</xdr:colOff>
      <xdr:row>36</xdr:row>
      <xdr:rowOff>178060</xdr:rowOff>
    </xdr:to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5DFB12AF-2D38-4464-8013-74AA57260076}"/>
            </a:ext>
          </a:extLst>
        </xdr:cNvPr>
        <xdr:cNvSpPr txBox="1"/>
      </xdr:nvSpPr>
      <xdr:spPr>
        <a:xfrm>
          <a:off x="7807431" y="6186231"/>
          <a:ext cx="1035244" cy="601949"/>
        </a:xfrm>
        <a:prstGeom prst="rect">
          <a:avLst/>
        </a:prstGeom>
        <a:noFill/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IN" sz="3500" b="1"/>
            <a:t>98%</a:t>
          </a:r>
          <a:endParaRPr lang="en-IN" sz="3500"/>
        </a:p>
      </xdr:txBody>
    </xdr:sp>
    <xdr:clientData/>
  </xdr:twoCellAnchor>
  <xdr:twoCellAnchor>
    <xdr:from>
      <xdr:col>15</xdr:col>
      <xdr:colOff>203077</xdr:colOff>
      <xdr:row>33</xdr:row>
      <xdr:rowOff>110497</xdr:rowOff>
    </xdr:from>
    <xdr:to>
      <xdr:col>17</xdr:col>
      <xdr:colOff>26709</xdr:colOff>
      <xdr:row>36</xdr:row>
      <xdr:rowOff>160347</xdr:rowOff>
    </xdr:to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EBE4A93E-3AD5-4578-B560-BCA41072D630}"/>
            </a:ext>
          </a:extLst>
        </xdr:cNvPr>
        <xdr:cNvSpPr txBox="1"/>
      </xdr:nvSpPr>
      <xdr:spPr>
        <a:xfrm>
          <a:off x="9386154" y="6128343"/>
          <a:ext cx="1048042" cy="596927"/>
        </a:xfrm>
        <a:prstGeom prst="rect">
          <a:avLst/>
        </a:prstGeom>
        <a:noFill/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IN" sz="3500" b="1"/>
            <a:t>96%</a:t>
          </a:r>
          <a:endParaRPr lang="en-IN" sz="3500"/>
        </a:p>
      </xdr:txBody>
    </xdr:sp>
    <xdr:clientData/>
  </xdr:twoCellAnchor>
  <xdr:twoCellAnchor>
    <xdr:from>
      <xdr:col>15</xdr:col>
      <xdr:colOff>5881</xdr:colOff>
      <xdr:row>69</xdr:row>
      <xdr:rowOff>81933</xdr:rowOff>
    </xdr:from>
    <xdr:to>
      <xdr:col>18</xdr:col>
      <xdr:colOff>5879</xdr:colOff>
      <xdr:row>76</xdr:row>
      <xdr:rowOff>81932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5B413BF2-D7B8-4FEB-ACBC-E233B1CBF7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13</xdr:col>
      <xdr:colOff>305396</xdr:colOff>
      <xdr:row>67</xdr:row>
      <xdr:rowOff>129069</xdr:rowOff>
    </xdr:from>
    <xdr:ext cx="959815" cy="7967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5B248690-FF86-F653-F40A-278B016CFDDF}"/>
            </a:ext>
          </a:extLst>
        </xdr:cNvPr>
        <xdr:cNvSpPr txBox="1"/>
      </xdr:nvSpPr>
      <xdr:spPr>
        <a:xfrm>
          <a:off x="8209119" y="12621005"/>
          <a:ext cx="959815" cy="7967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IN" sz="1500" b="1"/>
            <a:t>80%</a:t>
          </a:r>
        </a:p>
        <a:p>
          <a:pPr algn="ctr"/>
          <a:r>
            <a:rPr lang="en-IN" sz="1500" b="1"/>
            <a:t>Active</a:t>
          </a:r>
          <a:r>
            <a:rPr lang="en-IN" sz="1500" b="1" baseline="0"/>
            <a:t> </a:t>
          </a:r>
        </a:p>
        <a:p>
          <a:pPr algn="ctr"/>
          <a:r>
            <a:rPr lang="en-IN" sz="1500" b="1" baseline="0"/>
            <a:t>Inventory</a:t>
          </a:r>
          <a:endParaRPr lang="en-IN" sz="1500" b="1"/>
        </a:p>
      </xdr:txBody>
    </xdr:sp>
    <xdr:clientData/>
  </xdr:oneCellAnchor>
  <xdr:oneCellAnchor>
    <xdr:from>
      <xdr:col>15</xdr:col>
      <xdr:colOff>300438</xdr:colOff>
      <xdr:row>73</xdr:row>
      <xdr:rowOff>51167</xdr:rowOff>
    </xdr:from>
    <xdr:ext cx="415435" cy="217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1923F049-7ED9-72D9-D5D6-E123274F327B}"/>
            </a:ext>
          </a:extLst>
        </xdr:cNvPr>
        <xdr:cNvSpPr txBox="1"/>
      </xdr:nvSpPr>
      <xdr:spPr>
        <a:xfrm>
          <a:off x="9444438" y="13295453"/>
          <a:ext cx="415435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800" b="1"/>
            <a:t>100%</a:t>
          </a:r>
        </a:p>
      </xdr:txBody>
    </xdr:sp>
    <xdr:clientData/>
  </xdr:oneCellAnchor>
  <xdr:oneCellAnchor>
    <xdr:from>
      <xdr:col>17</xdr:col>
      <xdr:colOff>55637</xdr:colOff>
      <xdr:row>73</xdr:row>
      <xdr:rowOff>57660</xdr:rowOff>
    </xdr:from>
    <xdr:ext cx="311432" cy="217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2E9B8A19-53F5-4F94-B739-94743846D526}"/>
            </a:ext>
          </a:extLst>
        </xdr:cNvPr>
        <xdr:cNvSpPr txBox="1"/>
      </xdr:nvSpPr>
      <xdr:spPr>
        <a:xfrm>
          <a:off x="10418837" y="13301946"/>
          <a:ext cx="311432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800" b="1"/>
            <a:t>0%</a:t>
          </a:r>
        </a:p>
      </xdr:txBody>
    </xdr:sp>
    <xdr:clientData/>
  </xdr:oneCellAnchor>
  <xdr:oneCellAnchor>
    <xdr:from>
      <xdr:col>15</xdr:col>
      <xdr:colOff>598455</xdr:colOff>
      <xdr:row>71</xdr:row>
      <xdr:rowOff>4392</xdr:rowOff>
    </xdr:from>
    <xdr:ext cx="823815" cy="530658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596753E-86BB-475A-A81A-3AC9462E1EB3}"/>
            </a:ext>
          </a:extLst>
        </xdr:cNvPr>
        <xdr:cNvSpPr txBox="1"/>
      </xdr:nvSpPr>
      <xdr:spPr>
        <a:xfrm>
          <a:off x="10173324" y="13034193"/>
          <a:ext cx="823815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IN" sz="2000" b="1"/>
            <a:t>6%</a:t>
          </a:r>
        </a:p>
        <a:p>
          <a:pPr algn="ctr"/>
          <a:r>
            <a:rPr lang="en-IN" sz="800" b="1"/>
            <a:t>Obsolete</a:t>
          </a:r>
          <a:r>
            <a:rPr lang="en-IN" sz="800" b="1" baseline="0"/>
            <a:t> Stock</a:t>
          </a:r>
          <a:endParaRPr lang="en-IN" sz="800" b="1"/>
        </a:p>
      </xdr:txBody>
    </xdr:sp>
    <xdr:clientData/>
  </xdr:oneCellAnchor>
  <xdr:twoCellAnchor>
    <xdr:from>
      <xdr:col>7</xdr:col>
      <xdr:colOff>287546</xdr:colOff>
      <xdr:row>70</xdr:row>
      <xdr:rowOff>28755</xdr:rowOff>
    </xdr:from>
    <xdr:to>
      <xdr:col>12</xdr:col>
      <xdr:colOff>455282</xdr:colOff>
      <xdr:row>78</xdr:row>
      <xdr:rowOff>9586</xdr:rowOff>
    </xdr:to>
    <xdr:graphicFrame macro="">
      <xdr:nvGraphicFramePr>
        <xdr:cNvPr id="49" name="Chart 48">
          <a:extLst>
            <a:ext uri="{FF2B5EF4-FFF2-40B4-BE49-F238E27FC236}">
              <a16:creationId xmlns:a16="http://schemas.microsoft.com/office/drawing/2014/main" id="{7F5A556F-FDA2-49EB-938F-BA4C4DA9C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238710</xdr:colOff>
      <xdr:row>17</xdr:row>
      <xdr:rowOff>155478</xdr:rowOff>
    </xdr:from>
    <xdr:to>
      <xdr:col>8</xdr:col>
      <xdr:colOff>100948</xdr:colOff>
      <xdr:row>20</xdr:row>
      <xdr:rowOff>65129</xdr:rowOff>
    </xdr:to>
    <xdr:sp macro="" textlink="">
      <xdr:nvSpPr>
        <xdr:cNvPr id="52" name="Oval 51">
          <a:extLst>
            <a:ext uri="{FF2B5EF4-FFF2-40B4-BE49-F238E27FC236}">
              <a16:creationId xmlns:a16="http://schemas.microsoft.com/office/drawing/2014/main" id="{4FDAC173-2582-26F9-F776-EBB7B5C0A4D7}"/>
            </a:ext>
          </a:extLst>
        </xdr:cNvPr>
        <xdr:cNvSpPr/>
      </xdr:nvSpPr>
      <xdr:spPr>
        <a:xfrm>
          <a:off x="4501351" y="3255581"/>
          <a:ext cx="471187" cy="456727"/>
        </a:xfrm>
        <a:prstGeom prst="ellipse">
          <a:avLst/>
        </a:prstGeom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 editAs="oneCell">
    <xdr:from>
      <xdr:col>7</xdr:col>
      <xdr:colOff>266385</xdr:colOff>
      <xdr:row>18</xdr:row>
      <xdr:rowOff>43617</xdr:rowOff>
    </xdr:from>
    <xdr:to>
      <xdr:col>8</xdr:col>
      <xdr:colOff>58702</xdr:colOff>
      <xdr:row>19</xdr:row>
      <xdr:rowOff>140026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7B427C16-87F2-CE67-3802-AFFE19C23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9026" y="3326079"/>
          <a:ext cx="401266" cy="27876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ruv Mudgal" refreshedDate="46049.831746875003" createdVersion="8" refreshedVersion="8" minRefreshableVersion="3" recordCount="30" xr:uid="{E568C34E-0720-445F-83EF-1F085C3266AC}">
  <cacheSource type="worksheet">
    <worksheetSource ref="A1:K31" sheet="Data"/>
  </cacheSource>
  <cacheFields count="12">
    <cacheField name="Date" numFmtId="14">
      <sharedItems containsSemiMixedTypes="0" containsNonDate="0" containsDate="1" containsString="0" minDate="2025-01-01T00:00:00" maxDate="2025-01-31T00:00:00" count="30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</sharedItems>
      <fieldGroup par="11"/>
    </cacheField>
    <cacheField name="Inventory Turnover" numFmtId="0">
      <sharedItems containsSemiMixedTypes="0" containsString="0" containsNumber="1" minValue="3.7" maxValue="4.5999999999999996"/>
    </cacheField>
    <cacheField name="Stock Accuracy %" numFmtId="9">
      <sharedItems containsSemiMixedTypes="0" containsString="0" containsNumber="1" minValue="0.97499999999999998" maxValue="0.99199999999999999"/>
    </cacheField>
    <cacheField name="Days of Inventory" numFmtId="0">
      <sharedItems containsSemiMixedTypes="0" containsString="0" containsNumber="1" containsInteger="1" minValue="33" maxValue="43"/>
    </cacheField>
    <cacheField name="Stock-out Rate %" numFmtId="9">
      <sharedItems containsSemiMixedTypes="0" containsString="0" containsNumber="1" minValue="1.4999999999999999E-2" maxValue="3.9E-2"/>
    </cacheField>
    <cacheField name="Excess Inventory %" numFmtId="9">
      <sharedItems containsSemiMixedTypes="0" containsString="0" containsNumber="1" minValue="0.1" maxValue="0.19"/>
    </cacheField>
    <cacheField name="Material Consumption Variance %" numFmtId="9">
      <sharedItems containsSemiMixedTypes="0" containsString="0" containsNumber="1" minValue="1.9E-2" maxValue="5.2999999999999999E-2"/>
    </cacheField>
    <cacheField name="Lead Time (Days)" numFmtId="0">
      <sharedItems containsSemiMixedTypes="0" containsString="0" containsNumber="1" containsInteger="1" minValue="5" maxValue="10"/>
    </cacheField>
    <cacheField name="Carrying Cost (₹)" numFmtId="0">
      <sharedItems containsSemiMixedTypes="0" containsString="0" containsNumber="1" containsInteger="1" minValue="76000" maxValue="90500"/>
    </cacheField>
    <cacheField name="Obsolete Stock %" numFmtId="9">
      <sharedItems containsSemiMixedTypes="0" containsString="0" containsNumber="1" minValue="5.8000000000000003E-2" maxValue="7.8E-2"/>
    </cacheField>
    <cacheField name="Supplier Fill Rate %" numFmtId="9">
      <sharedItems containsSemiMixedTypes="0" containsString="0" containsNumber="1" minValue="0.93" maxValue="0.99"/>
    </cacheField>
    <cacheField name="Date2" numFmtId="0" databaseField="0">
      <fieldGroup base="0">
        <discretePr count="30"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2"/>
          <x v="2"/>
          <x v="2"/>
          <x v="2"/>
          <x v="2"/>
          <x v="2"/>
          <x v="2"/>
          <x v="3"/>
          <x v="3"/>
          <x v="3"/>
          <x v="3"/>
          <x v="3"/>
          <x v="3"/>
          <x v="3"/>
          <x v="3"/>
          <x v="3"/>
        </discretePr>
        <groupItems count="4">
          <s v="Group1"/>
          <s v="Group2"/>
          <s v="Group3"/>
          <s v="Group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ruv Mudgal" refreshedDate="46049.838934490741" createdVersion="8" refreshedVersion="8" minRefreshableVersion="3" recordCount="12" xr:uid="{1F9494AB-6ED0-4C50-9B16-AE9B4E381442}">
  <cacheSource type="worksheet">
    <worksheetSource ref="A1:K13" sheet="Month vise Data"/>
  </cacheSource>
  <cacheFields count="11">
    <cacheField name="Month" numFmtId="0">
      <sharedItems count="12">
        <s v="Jan"/>
        <s v="Feb"/>
        <s v="Mar"/>
        <s v="Apr"/>
        <s v="May"/>
        <s v="Jun"/>
        <s v="Jul"/>
        <s v="Aug"/>
        <s v="Sep"/>
        <s v="Oct"/>
        <s v="Nov"/>
        <s v="Dec"/>
      </sharedItems>
    </cacheField>
    <cacheField name="Inventory Turnover" numFmtId="0">
      <sharedItems containsSemiMixedTypes="0" containsString="0" containsNumber="1" minValue="3.8" maxValue="4.5999999999999996" count="9">
        <n v="4.2"/>
        <n v="4.3"/>
        <n v="4.0999999999999996"/>
        <n v="3.9"/>
        <n v="4.5"/>
        <n v="4.4000000000000004"/>
        <n v="4"/>
        <n v="3.8"/>
        <n v="4.5999999999999996"/>
      </sharedItems>
    </cacheField>
    <cacheField name="Stock Accuracy %" numFmtId="0">
      <sharedItems containsSemiMixedTypes="0" containsString="0" containsNumber="1" minValue="0.97699999999999998" maxValue="0.99199999999999999"/>
    </cacheField>
    <cacheField name="Days of Inventory" numFmtId="0">
      <sharedItems containsSemiMixedTypes="0" containsString="0" containsNumber="1" containsInteger="1" minValue="33" maxValue="42"/>
    </cacheField>
    <cacheField name="Stock-out Rate %" numFmtId="0">
      <sharedItems containsSemiMixedTypes="0" containsString="0" containsNumber="1" minValue="1.7999999999999999E-2" maxValue="3.5999999999999997E-2"/>
    </cacheField>
    <cacheField name="Excess Inventory %" numFmtId="0">
      <sharedItems containsSemiMixedTypes="0" containsString="0" containsNumber="1" minValue="0.1" maxValue="0.18" count="8">
        <n v="0.14000000000000001"/>
        <n v="0.13"/>
        <n v="0.15"/>
        <n v="0.17"/>
        <n v="0.12"/>
        <n v="0.16"/>
        <n v="0.18"/>
        <n v="0.1"/>
      </sharedItems>
    </cacheField>
    <cacheField name="Material Consumption Variance %" numFmtId="0">
      <sharedItems containsSemiMixedTypes="0" containsString="0" containsNumber="1" minValue="2.1999999999999999E-2" maxValue="4.9000000000000002E-2"/>
    </cacheField>
    <cacheField name="Lead Time (Days)" numFmtId="0">
      <sharedItems containsSemiMixedTypes="0" containsString="0" containsNumber="1" containsInteger="1" minValue="5" maxValue="9"/>
    </cacheField>
    <cacheField name="Carrying Cost (₹)" numFmtId="0">
      <sharedItems containsSemiMixedTypes="0" containsString="0" containsNumber="1" containsInteger="1" minValue="760000" maxValue="890000" count="12">
        <n v="835000"/>
        <n v="820000"/>
        <n v="850000"/>
        <n v="880000"/>
        <n v="790000"/>
        <n v="805000"/>
        <n v="860000"/>
        <n v="825000"/>
        <n v="890000"/>
        <n v="845000"/>
        <n v="830000"/>
        <n v="760000"/>
      </sharedItems>
    </cacheField>
    <cacheField name="Obsolete Stock %" numFmtId="0">
      <sharedItems containsSemiMixedTypes="0" containsString="0" containsNumber="1" minValue="5.8000000000000003E-2" maxValue="7.4999999999999997E-2"/>
    </cacheField>
    <cacheField name="Supplier Fill Rate %" numFmtId="0">
      <sharedItems containsSemiMixedTypes="0" containsString="0" containsNumber="1" minValue="0.94" maxValue="0.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n v="4.2"/>
    <n v="0.98499999999999999"/>
    <n v="38"/>
    <n v="2.4E-2"/>
    <n v="0.14000000000000001"/>
    <n v="3.2000000000000001E-2"/>
    <n v="7"/>
    <n v="82000"/>
    <n v="6.5000000000000002E-2"/>
    <n v="0.96"/>
  </r>
  <r>
    <x v="1"/>
    <n v="4.3"/>
    <n v="0.98599999999999999"/>
    <n v="37"/>
    <n v="2.1000000000000001E-2"/>
    <n v="0.13"/>
    <n v="2.8000000000000001E-2"/>
    <n v="7"/>
    <n v="83000"/>
    <n v="6.4000000000000001E-2"/>
    <n v="0.97"/>
  </r>
  <r>
    <x v="2"/>
    <n v="4.0999999999999996"/>
    <n v="0.98199999999999998"/>
    <n v="39"/>
    <n v="2.9000000000000001E-2"/>
    <n v="0.15"/>
    <n v="3.9E-2"/>
    <n v="8"/>
    <n v="85000"/>
    <n v="6.8000000000000005E-2"/>
    <n v="0.95"/>
  </r>
  <r>
    <x v="3"/>
    <n v="3.9"/>
    <n v="0.97899999999999998"/>
    <n v="41"/>
    <n v="3.4000000000000002E-2"/>
    <n v="0.17"/>
    <n v="4.5999999999999999E-2"/>
    <n v="9"/>
    <n v="88000"/>
    <n v="7.2999999999999995E-2"/>
    <n v="0.94"/>
  </r>
  <r>
    <x v="4"/>
    <n v="4.5"/>
    <n v="0.98899999999999999"/>
    <n v="35"/>
    <n v="1.7999999999999999E-2"/>
    <n v="0.12"/>
    <n v="2.1999999999999999E-2"/>
    <n v="6"/>
    <n v="79000"/>
    <n v="6.0999999999999999E-2"/>
    <n v="0.98"/>
  </r>
  <r>
    <x v="5"/>
    <n v="4.2"/>
    <n v="0.98399999999999999"/>
    <n v="38"/>
    <n v="2.5999999999999999E-2"/>
    <n v="0.14000000000000001"/>
    <n v="3.3000000000000002E-2"/>
    <n v="7"/>
    <n v="82500"/>
    <n v="6.6000000000000003E-2"/>
    <n v="0.96"/>
  </r>
  <r>
    <x v="6"/>
    <n v="4"/>
    <n v="0.98"/>
    <n v="40"/>
    <n v="3.1E-2"/>
    <n v="0.16"/>
    <n v="4.1000000000000002E-2"/>
    <n v="8"/>
    <n v="86000"/>
    <n v="7.0000000000000007E-2"/>
    <n v="0.95"/>
  </r>
  <r>
    <x v="7"/>
    <n v="4.3"/>
    <n v="0.98599999999999999"/>
    <n v="37"/>
    <n v="2.3E-2"/>
    <n v="0.13"/>
    <n v="0.03"/>
    <n v="7"/>
    <n v="83000"/>
    <n v="6.4000000000000001E-2"/>
    <n v="0.97"/>
  </r>
  <r>
    <x v="8"/>
    <n v="4.4000000000000004"/>
    <n v="0.98799999999999999"/>
    <n v="36"/>
    <n v="0.02"/>
    <n v="0.12"/>
    <n v="2.5000000000000001E-2"/>
    <n v="6"/>
    <n v="80500"/>
    <n v="6.2E-2"/>
    <n v="0.98"/>
  </r>
  <r>
    <x v="9"/>
    <n v="4.0999999999999996"/>
    <n v="0.98299999999999998"/>
    <n v="39"/>
    <n v="2.8000000000000001E-2"/>
    <n v="0.15"/>
    <n v="3.6999999999999998E-2"/>
    <n v="8"/>
    <n v="84500"/>
    <n v="6.7000000000000004E-2"/>
    <n v="0.96"/>
  </r>
  <r>
    <x v="10"/>
    <n v="3.8"/>
    <n v="0.97699999999999998"/>
    <n v="42"/>
    <n v="3.5999999999999997E-2"/>
    <n v="0.18"/>
    <n v="4.9000000000000002E-2"/>
    <n v="9"/>
    <n v="89000"/>
    <n v="7.4999999999999997E-2"/>
    <n v="0.94"/>
  </r>
  <r>
    <x v="11"/>
    <n v="4.5"/>
    <n v="0.99"/>
    <n v="34"/>
    <n v="1.7000000000000001E-2"/>
    <n v="0.11"/>
    <n v="2.1000000000000001E-2"/>
    <n v="6"/>
    <n v="78000"/>
    <n v="0.06"/>
    <n v="0.99"/>
  </r>
  <r>
    <x v="12"/>
    <n v="4.2"/>
    <n v="0.98499999999999999"/>
    <n v="38"/>
    <n v="2.5000000000000001E-2"/>
    <n v="0.14000000000000001"/>
    <n v="3.4000000000000002E-2"/>
    <n v="7"/>
    <n v="82500"/>
    <n v="6.5000000000000002E-2"/>
    <n v="0.96"/>
  </r>
  <r>
    <x v="13"/>
    <n v="4"/>
    <n v="0.98099999999999998"/>
    <n v="40"/>
    <n v="0.03"/>
    <n v="0.16"/>
    <n v="4.2000000000000003E-2"/>
    <n v="8"/>
    <n v="85500"/>
    <n v="6.9000000000000006E-2"/>
    <n v="0.95"/>
  </r>
  <r>
    <x v="14"/>
    <n v="4.0999999999999996"/>
    <n v="0.98299999999999998"/>
    <n v="39"/>
    <n v="2.7E-2"/>
    <n v="0.15"/>
    <n v="3.5999999999999997E-2"/>
    <n v="7"/>
    <n v="84000"/>
    <n v="6.7000000000000004E-2"/>
    <n v="0.96"/>
  </r>
  <r>
    <x v="15"/>
    <n v="4.4000000000000004"/>
    <n v="0.98799999999999999"/>
    <n v="36"/>
    <n v="2.1000000000000001E-2"/>
    <n v="0.12"/>
    <n v="2.5999999999999999E-2"/>
    <n v="6"/>
    <n v="80500"/>
    <n v="6.2E-2"/>
    <n v="0.98"/>
  </r>
  <r>
    <x v="16"/>
    <n v="4"/>
    <n v="0.98"/>
    <n v="40"/>
    <n v="3.2000000000000001E-2"/>
    <n v="0.16"/>
    <n v="0.04"/>
    <n v="8"/>
    <n v="86000"/>
    <n v="7.0000000000000007E-2"/>
    <n v="0.95"/>
  </r>
  <r>
    <x v="17"/>
    <n v="3.7"/>
    <n v="0.97499999999999998"/>
    <n v="43"/>
    <n v="3.9E-2"/>
    <n v="0.19"/>
    <n v="5.2999999999999999E-2"/>
    <n v="10"/>
    <n v="90500"/>
    <n v="7.8E-2"/>
    <n v="0.93"/>
  </r>
  <r>
    <x v="18"/>
    <n v="4.5"/>
    <n v="0.99099999999999999"/>
    <n v="34"/>
    <n v="1.6E-2"/>
    <n v="0.11"/>
    <n v="0.02"/>
    <n v="6"/>
    <n v="77500"/>
    <n v="5.8999999999999997E-2"/>
    <n v="0.99"/>
  </r>
  <r>
    <x v="19"/>
    <n v="4.2"/>
    <n v="0.98399999999999999"/>
    <n v="38"/>
    <n v="2.4E-2"/>
    <n v="0.14000000000000001"/>
    <n v="3.2000000000000001E-2"/>
    <n v="7"/>
    <n v="82500"/>
    <n v="6.5000000000000002E-2"/>
    <n v="0.96"/>
  </r>
  <r>
    <x v="20"/>
    <n v="3.9"/>
    <n v="0.97799999999999998"/>
    <n v="41"/>
    <n v="3.5000000000000003E-2"/>
    <n v="0.17"/>
    <n v="4.7E-2"/>
    <n v="9"/>
    <n v="88000"/>
    <n v="7.2999999999999995E-2"/>
    <n v="0.94"/>
  </r>
  <r>
    <x v="21"/>
    <n v="4.3"/>
    <n v="0.98599999999999999"/>
    <n v="37"/>
    <n v="2.1999999999999999E-2"/>
    <n v="0.13"/>
    <n v="2.9000000000000001E-2"/>
    <n v="7"/>
    <n v="83000"/>
    <n v="6.4000000000000001E-2"/>
    <n v="0.97"/>
  </r>
  <r>
    <x v="22"/>
    <n v="4.2"/>
    <n v="0.98499999999999999"/>
    <n v="38"/>
    <n v="2.5000000000000001E-2"/>
    <n v="0.14000000000000001"/>
    <n v="3.3000000000000002E-2"/>
    <n v="7"/>
    <n v="82500"/>
    <n v="6.6000000000000003E-2"/>
    <n v="0.96"/>
  </r>
  <r>
    <x v="23"/>
    <n v="3.8"/>
    <n v="0.97599999999999998"/>
    <n v="42"/>
    <n v="3.6999999999999998E-2"/>
    <n v="0.18"/>
    <n v="0.05"/>
    <n v="9"/>
    <n v="89500"/>
    <n v="7.5999999999999998E-2"/>
    <n v="0.93"/>
  </r>
  <r>
    <x v="24"/>
    <n v="4.5999999999999996"/>
    <n v="0.99199999999999999"/>
    <n v="33"/>
    <n v="1.4999999999999999E-2"/>
    <n v="0.1"/>
    <n v="1.9E-2"/>
    <n v="5"/>
    <n v="76000"/>
    <n v="5.8000000000000003E-2"/>
    <n v="0.99"/>
  </r>
  <r>
    <x v="25"/>
    <n v="4.3"/>
    <n v="0.98699999999999999"/>
    <n v="36"/>
    <n v="2.3E-2"/>
    <n v="0.13"/>
    <n v="0.03"/>
    <n v="6"/>
    <n v="81500"/>
    <n v="6.3E-2"/>
    <n v="0.97"/>
  </r>
  <r>
    <x v="26"/>
    <n v="4.0999999999999996"/>
    <n v="0.98199999999999998"/>
    <n v="39"/>
    <n v="2.9000000000000001E-2"/>
    <n v="0.15"/>
    <n v="3.7999999999999999E-2"/>
    <n v="8"/>
    <n v="84500"/>
    <n v="6.8000000000000005E-2"/>
    <n v="0.95"/>
  </r>
  <r>
    <x v="27"/>
    <n v="4.2"/>
    <n v="0.98399999999999999"/>
    <n v="38"/>
    <n v="2.5999999999999999E-2"/>
    <n v="0.14000000000000001"/>
    <n v="3.4000000000000002E-2"/>
    <n v="7"/>
    <n v="82500"/>
    <n v="6.5000000000000002E-2"/>
    <n v="0.96"/>
  </r>
  <r>
    <x v="28"/>
    <n v="4.4000000000000004"/>
    <n v="0.98899999999999999"/>
    <n v="36"/>
    <n v="0.02"/>
    <n v="0.12"/>
    <n v="2.5000000000000001E-2"/>
    <n v="6"/>
    <n v="80000"/>
    <n v="6.0999999999999999E-2"/>
    <n v="0.98"/>
  </r>
  <r>
    <x v="29"/>
    <n v="4.0999999999999996"/>
    <n v="0.98299999999999998"/>
    <n v="39"/>
    <n v="2.7E-2"/>
    <n v="0.15"/>
    <n v="3.5999999999999997E-2"/>
    <n v="7"/>
    <n v="84000"/>
    <n v="6.7000000000000004E-2"/>
    <n v="0.9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n v="0.98499999999999999"/>
    <n v="38"/>
    <n v="2.5999999999999999E-2"/>
    <x v="0"/>
    <n v="3.4000000000000002E-2"/>
    <n v="7"/>
    <x v="0"/>
    <n v="6.6000000000000003E-2"/>
    <n v="0.96"/>
  </r>
  <r>
    <x v="1"/>
    <x v="1"/>
    <n v="0.98699999999999999"/>
    <n v="37"/>
    <n v="2.4E-2"/>
    <x v="1"/>
    <n v="3.1E-2"/>
    <n v="7"/>
    <x v="1"/>
    <n v="6.4000000000000001E-2"/>
    <n v="0.97"/>
  </r>
  <r>
    <x v="2"/>
    <x v="2"/>
    <n v="0.98299999999999998"/>
    <n v="39"/>
    <n v="2.8000000000000001E-2"/>
    <x v="2"/>
    <n v="3.7999999999999999E-2"/>
    <n v="8"/>
    <x v="2"/>
    <n v="6.8000000000000005E-2"/>
    <n v="0.95"/>
  </r>
  <r>
    <x v="3"/>
    <x v="3"/>
    <n v="0.97899999999999998"/>
    <n v="41"/>
    <n v="3.3000000000000002E-2"/>
    <x v="3"/>
    <n v="4.4999999999999998E-2"/>
    <n v="9"/>
    <x v="3"/>
    <n v="7.2999999999999995E-2"/>
    <n v="0.94"/>
  </r>
  <r>
    <x v="4"/>
    <x v="4"/>
    <n v="0.98899999999999999"/>
    <n v="35"/>
    <n v="0.02"/>
    <x v="4"/>
    <n v="2.5999999999999999E-2"/>
    <n v="6"/>
    <x v="4"/>
    <n v="6.0999999999999999E-2"/>
    <n v="0.98"/>
  </r>
  <r>
    <x v="5"/>
    <x v="5"/>
    <n v="0.98799999999999999"/>
    <n v="36"/>
    <n v="2.1999999999999999E-2"/>
    <x v="1"/>
    <n v="2.9000000000000001E-2"/>
    <n v="6"/>
    <x v="5"/>
    <n v="6.2E-2"/>
    <n v="0.98"/>
  </r>
  <r>
    <x v="6"/>
    <x v="6"/>
    <n v="0.98099999999999998"/>
    <n v="40"/>
    <n v="3.1E-2"/>
    <x v="5"/>
    <n v="4.1000000000000002E-2"/>
    <n v="8"/>
    <x v="6"/>
    <n v="7.0000000000000007E-2"/>
    <n v="0.95"/>
  </r>
  <r>
    <x v="7"/>
    <x v="0"/>
    <n v="0.98399999999999999"/>
    <n v="38"/>
    <n v="2.5999999999999999E-2"/>
    <x v="0"/>
    <n v="3.4000000000000002E-2"/>
    <n v="7"/>
    <x v="7"/>
    <n v="6.5000000000000002E-2"/>
    <n v="0.96"/>
  </r>
  <r>
    <x v="8"/>
    <x v="7"/>
    <n v="0.97699999999999998"/>
    <n v="42"/>
    <n v="3.5999999999999997E-2"/>
    <x v="6"/>
    <n v="4.9000000000000002E-2"/>
    <n v="9"/>
    <x v="8"/>
    <n v="7.4999999999999997E-2"/>
    <n v="0.94"/>
  </r>
  <r>
    <x v="9"/>
    <x v="2"/>
    <n v="0.98299999999999998"/>
    <n v="39"/>
    <n v="2.8000000000000001E-2"/>
    <x v="2"/>
    <n v="3.6999999999999998E-2"/>
    <n v="8"/>
    <x v="9"/>
    <n v="6.7000000000000004E-2"/>
    <n v="0.96"/>
  </r>
  <r>
    <x v="10"/>
    <x v="1"/>
    <n v="0.98599999999999999"/>
    <n v="37"/>
    <n v="2.4E-2"/>
    <x v="1"/>
    <n v="0.03"/>
    <n v="7"/>
    <x v="10"/>
    <n v="6.4000000000000001E-2"/>
    <n v="0.97"/>
  </r>
  <r>
    <x v="11"/>
    <x v="8"/>
    <n v="0.99199999999999999"/>
    <n v="33"/>
    <n v="1.7999999999999999E-2"/>
    <x v="7"/>
    <n v="2.1999999999999999E-2"/>
    <n v="5"/>
    <x v="11"/>
    <n v="5.8000000000000003E-2"/>
    <n v="0.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6823F9-D2DE-4078-8BFB-9E64BC3D082A}" name="PivotTable2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L3:M16" firstHeaderRow="1" firstDataRow="1" firstDataCol="1"/>
  <pivotFields count="11"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 of Material Consumption Variance %" fld="6" baseField="0" baseItem="0"/>
  </dataFields>
  <formats count="1">
    <format dxfId="0">
      <pivotArea collapsedLevelsAreSubtotals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0CCF6F-1AA8-4B0E-BACB-929BCB5D94D5}" name="PivotTable18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9">
  <location ref="E12:F25" firstHeaderRow="1" firstDataRow="1" firstDataCol="1"/>
  <pivotFields count="11"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 of Stock-out Rate %" fld="4" baseField="0" baseItem="0"/>
  </dataFields>
  <formats count="1">
    <format dxfId="18">
      <pivotArea collapsedLevelsAreSubtotals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E2D4A4-FDFB-4640-A4B2-CE167F6DCABD}" name="PivotTable1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E3:F8" firstHeaderRow="1" firstDataRow="1" firstDataCol="1"/>
  <pivotFields count="12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numFmtId="9" showAll="0"/>
    <pivotField showAll="0"/>
    <pivotField dataField="1" numFmtId="9" showAll="0"/>
    <pivotField numFmtId="9" showAll="0"/>
    <pivotField numFmtId="9" showAll="0"/>
    <pivotField showAll="0"/>
    <pivotField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Stock-out Rate %" fld="4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743737-281E-4281-9386-36F4714F0820}" name="PivotTable23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8">
  <location ref="L19:M32" firstHeaderRow="1" firstDataRow="1" firstDataCol="1"/>
  <pivotFields count="11"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 of Lead Time (Days)" fld="7" baseField="0" baseItem="0"/>
  </dataFields>
  <formats count="4">
    <format dxfId="22">
      <pivotArea collapsedLevelsAreSubtotals="1" fieldPosition="0">
        <references count="1">
          <reference field="0" count="0"/>
        </references>
      </pivotArea>
    </format>
    <format dxfId="21">
      <pivotArea collapsedLevelsAreSubtotals="1" fieldPosition="0">
        <references count="1">
          <reference field="0" count="1">
            <x v="0"/>
          </reference>
        </references>
      </pivotArea>
    </format>
    <format dxfId="20">
      <pivotArea outline="0" collapsedLevelsAreSubtotals="1" fieldPosition="0"/>
    </format>
    <format dxfId="19">
      <pivotArea dataOnly="0" labelOnly="1" outline="0" axis="axisValues" fieldPosition="0"/>
    </format>
  </formats>
  <chartFormats count="2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BE80B1-A251-43F1-81FC-1049F55D30F6}" name="PivotTable1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14:C15" firstHeaderRow="1" firstDataRow="1" firstDataCol="0"/>
  <pivotFields count="12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numFmtId="9" showAll="0"/>
    <pivotField showAll="0"/>
    <pivotField numFmtId="9" showAll="0"/>
    <pivotField numFmtId="9" showAll="0"/>
    <pivotField numFmtId="9" showAll="0"/>
    <pivotField showAll="0"/>
    <pivotField dataField="1" showAll="0"/>
    <pivotField numFmtId="9" showAll="0"/>
    <pivotField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Carrying Cost (₹)" fld="8" subtotal="average" baseField="0" baseItem="0" numFmtId="164"/>
  </dataFields>
  <formats count="3">
    <format dxfId="25">
      <pivotArea type="all" dataOnly="0" outline="0" fieldPosition="0"/>
    </format>
    <format dxfId="24">
      <pivotArea outline="0" collapsedLevelsAreSubtotals="1" fieldPosition="0"/>
    </format>
    <format dxfId="2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80D9AC-D4B6-4CE5-B9A9-E36D9D42582F}" name="PivotTable1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10:C11" firstHeaderRow="1" firstDataRow="1" firstDataCol="0"/>
  <pivotFields count="12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dataField="1" showAll="0"/>
    <pivotField numFmtId="9" showAll="0"/>
    <pivotField showAll="0"/>
    <pivotField numFmtId="9" showAll="0"/>
    <pivotField numFmtId="9" showAll="0"/>
    <pivotField numFmtId="9" showAll="0"/>
    <pivotField showAll="0"/>
    <pivotField showAll="0"/>
    <pivotField numFmtId="9" showAll="0"/>
    <pivotField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Inventory Turnover" fld="1" subtotal="average" baseField="0" baseItem="0" numFmtId="165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77CD5E-7A00-4A9E-ABE3-DC60BA0BD74E}" name="PivotTable20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1">
  <location ref="H19:I26" firstHeaderRow="1" firstDataRow="1" firstDataCol="1"/>
  <pivotFields count="11">
    <pivotField axis="axisRow" showAll="0">
      <items count="13">
        <item x="0"/>
        <item x="1"/>
        <item x="2"/>
        <item x="3"/>
        <item x="4"/>
        <item x="5"/>
        <item h="1" x="6"/>
        <item h="1" x="7"/>
        <item h="1" x="8"/>
        <item h="1" x="9"/>
        <item h="1" x="10"/>
        <item h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Carrying Cost (₹)" fld="8" baseField="0" baseItem="0" numFmtId="164"/>
  </dataFields>
  <formats count="6">
    <format dxfId="7">
      <pivotArea type="all" dataOnly="0" outline="0" fieldPosition="0"/>
    </format>
    <format dxfId="6">
      <pivotArea outline="0" collapsedLevelsAreSubtotals="1" fieldPosition="0"/>
    </format>
    <format dxfId="5">
      <pivotArea field="0" type="button" dataOnly="0" labelOnly="1" outline="0" axis="axisRow" fieldPosition="0"/>
    </format>
    <format dxfId="4">
      <pivotArea dataOnly="0" labelOnly="1" fieldPosition="0">
        <references count="1">
          <reference field="0" count="0"/>
        </references>
      </pivotArea>
    </format>
    <format dxfId="3">
      <pivotArea dataOnly="0" labelOnly="1" grandRow="1" outline="0" fieldPosition="0"/>
    </format>
    <format dxfId="2">
      <pivotArea dataOnly="0" labelOnly="1" outline="0" axis="axisValues" fieldPosition="0"/>
    </format>
  </formats>
  <chartFormats count="10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2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63E0CB-AF9A-4C51-901D-1759EE605DA5}" name="PivotTable28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5">
  <location ref="H30:I37" firstHeaderRow="1" firstDataRow="1" firstDataCol="1"/>
  <pivotFields count="11">
    <pivotField axis="axisRow" showAll="0">
      <items count="13">
        <item h="1" x="0"/>
        <item h="1" x="1"/>
        <item h="1" x="2"/>
        <item h="1" x="3"/>
        <item h="1" x="4"/>
        <item h="1"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1">
    <field x="0"/>
  </rowFields>
  <rowItems count="7"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 of Carrying Cost (₹)" fld="8" baseField="0" baseItem="0" numFmtId="164"/>
  </dataFields>
  <formats count="6">
    <format dxfId="13">
      <pivotArea type="all" dataOnly="0" outline="0" fieldPosition="0"/>
    </format>
    <format dxfId="12">
      <pivotArea outline="0" collapsedLevelsAreSubtotals="1" fieldPosition="0"/>
    </format>
    <format dxfId="11">
      <pivotArea field="0" type="button" dataOnly="0" labelOnly="1" outline="0" axis="axisRow" fieldPosition="0"/>
    </format>
    <format dxfId="10">
      <pivotArea dataOnly="0" labelOnly="1" fieldPosition="0">
        <references count="1">
          <reference field="0" count="0"/>
        </references>
      </pivotArea>
    </format>
    <format dxfId="9">
      <pivotArea dataOnly="0" labelOnly="1" grandRow="1" outline="0" fieldPosition="0"/>
    </format>
    <format dxfId="8">
      <pivotArea dataOnly="0" labelOnly="1" outline="0" axis="axisValues" fieldPosition="0"/>
    </format>
  </formats>
  <chartFormats count="15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2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2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4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4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4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4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4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B82F5D-82D2-48EF-BF1F-2336F358197F}" name="PivotTable26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3">
  <location ref="H40:J46" firstHeaderRow="0" firstDataRow="1" firstDataCol="1"/>
  <pivotFields count="11">
    <pivotField axis="axisRow" showAll="0">
      <items count="13">
        <item x="0"/>
        <item x="1"/>
        <item x="2"/>
        <item x="3"/>
        <item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tock-out Rate %" fld="4" baseField="0" baseItem="0"/>
    <dataField name="Sum of Stock-out Rate %2" fld="4" baseField="0" baseItem="0"/>
  </dataFields>
  <formats count="1">
    <format dxfId="14">
      <pivotArea collapsedLevelsAreSubtotals="1" fieldPosition="0">
        <references count="1">
          <reference field="0" count="0"/>
        </references>
      </pivotArea>
    </format>
  </formats>
  <chartFormats count="6">
    <chartFormat chart="22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2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2" format="6">
      <pivotArea type="data" outline="0" fieldPosition="0">
        <references count="2">
          <reference field="4294967294" count="1" selected="0">
            <x v="1"/>
          </reference>
          <reference field="0" count="1" selected="0">
            <x v="1"/>
          </reference>
        </references>
      </pivotArea>
    </chartFormat>
    <chartFormat chart="22" format="7">
      <pivotArea type="data" outline="0" fieldPosition="0">
        <references count="2">
          <reference field="4294967294" count="1" selected="0">
            <x v="1"/>
          </reference>
          <reference field="0" count="1" selected="0">
            <x v="0"/>
          </reference>
        </references>
      </pivotArea>
    </chartFormat>
    <chartFormat chart="22" format="8">
      <pivotArea type="data" outline="0" fieldPosition="0">
        <references count="2">
          <reference field="4294967294" count="1" selected="0">
            <x v="1"/>
          </reference>
          <reference field="0" count="1" selected="0">
            <x v="2"/>
          </reference>
        </references>
      </pivotArea>
    </chartFormat>
    <chartFormat chart="22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C4E7D7-9FB6-492A-A192-408EF73C0621}" name="PivotTable1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7:C8" firstHeaderRow="1" firstDataRow="1" firstDataCol="0"/>
  <pivotFields count="12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numFmtId="9" showAll="0"/>
    <pivotField showAll="0"/>
    <pivotField numFmtId="9" showAll="0"/>
    <pivotField numFmtId="9" showAll="0"/>
    <pivotField numFmtId="9" showAll="0"/>
    <pivotField showAll="0"/>
    <pivotField showAll="0"/>
    <pivotField numFmtId="9" showAll="0"/>
    <pivotField dataField="1"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Supplier Fill Rate %" fld="10" subtotal="average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AB00AA-EB9E-456F-8AC1-CA718125ECED}" name="PivotTable19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H3:I16" firstHeaderRow="1" firstDataRow="1" firstDataCol="1"/>
  <pivotFields count="11"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 of Material Consumption Variance %" fld="6" baseField="0" baseItem="0"/>
  </dataFields>
  <formats count="1">
    <format dxfId="15">
      <pivotArea collapsedLevelsAreSubtotals="1" fieldPosition="0">
        <references count="1">
          <reference field="0" count="0"/>
        </references>
      </pivotArea>
    </format>
  </formats>
  <chartFormats count="1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EAB502-ABFC-4FE9-9532-8B0C32209D3A}" name="PivotTable25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">
  <location ref="C32:F45" firstHeaderRow="0" firstDataRow="1" firstDataCol="1"/>
  <pivotFields count="11">
    <pivotField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10">
        <item x="7"/>
        <item x="3"/>
        <item x="6"/>
        <item x="2"/>
        <item x="0"/>
        <item x="1"/>
        <item x="5"/>
        <item x="4"/>
        <item x="8"/>
        <item t="default"/>
      </items>
    </pivotField>
    <pivotField showAll="0"/>
    <pivotField showAll="0"/>
    <pivotField showAll="0"/>
    <pivotField dataField="1" showAll="0">
      <items count="9">
        <item x="7"/>
        <item x="4"/>
        <item x="1"/>
        <item x="0"/>
        <item x="2"/>
        <item x="5"/>
        <item x="3"/>
        <item x="6"/>
        <item t="default"/>
      </items>
    </pivotField>
    <pivotField showAll="0"/>
    <pivotField showAll="0"/>
    <pivotField axis="axisRow" dataField="1" showAll="0">
      <items count="13">
        <item x="11"/>
        <item x="4"/>
        <item x="5"/>
        <item x="1"/>
        <item x="7"/>
        <item x="10"/>
        <item x="0"/>
        <item x="9"/>
        <item x="2"/>
        <item x="6"/>
        <item x="3"/>
        <item x="8"/>
        <item t="default"/>
      </items>
    </pivotField>
    <pivotField dataField="1" showAll="0"/>
    <pivotField showAll="0"/>
  </pivotFields>
  <rowFields count="1">
    <field x="8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Carrying Cost (₹)" fld="8" baseField="0" baseItem="0"/>
    <dataField name="Average of Excess Inventory %" fld="5" subtotal="average" baseField="0" baseItem="1" numFmtId="9"/>
    <dataField name="Average of Obsolete Stock %" fld="9" subtotal="average" baseField="0" baseItem="1" numFmtId="9"/>
  </dataFields>
  <formats count="2">
    <format dxfId="17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6CEC9C-A835-41B9-A7FD-D310711419B3}" name="PivotTable1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3:C4" firstHeaderRow="1" firstDataRow="1" firstDataCol="0"/>
  <pivotFields count="12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dataField="1" numFmtId="9" showAll="0"/>
    <pivotField showAll="0"/>
    <pivotField numFmtId="9" showAll="0"/>
    <pivotField numFmtId="9" showAll="0"/>
    <pivotField numFmtId="9" showAll="0"/>
    <pivotField showAll="0"/>
    <pivotField showAll="0"/>
    <pivotField numFmtId="9" showAll="0"/>
    <pivotField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Stock Accuracy %" fld="2" subtotal="average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7E1B7-AB48-462A-99F0-779A2092E165}">
  <dimension ref="A1:X31"/>
  <sheetViews>
    <sheetView zoomScale="83" workbookViewId="0">
      <selection activeCell="G17" sqref="G17"/>
    </sheetView>
  </sheetViews>
  <sheetFormatPr defaultRowHeight="14.4" x14ac:dyDescent="0.3"/>
  <cols>
    <col min="1" max="1" width="14.6640625" customWidth="1"/>
    <col min="2" max="2" width="12.77734375" customWidth="1"/>
    <col min="3" max="3" width="11.109375" style="13" customWidth="1"/>
    <col min="4" max="4" width="11.44140625" customWidth="1"/>
    <col min="5" max="5" width="10.5546875" style="13" customWidth="1"/>
    <col min="6" max="6" width="10.88671875" style="13" customWidth="1"/>
    <col min="7" max="7" width="29.33203125" style="13" customWidth="1"/>
    <col min="8" max="8" width="13.6640625" customWidth="1"/>
    <col min="9" max="9" width="11.33203125" style="6" bestFit="1" customWidth="1"/>
    <col min="10" max="11" width="8.88671875" style="13"/>
  </cols>
  <sheetData>
    <row r="1" spans="1:24" ht="37.799999999999997" customHeight="1" x14ac:dyDescent="0.3">
      <c r="A1" s="1" t="s">
        <v>0</v>
      </c>
      <c r="B1" s="1" t="s">
        <v>1</v>
      </c>
      <c r="C1" s="12" t="s">
        <v>2</v>
      </c>
      <c r="D1" s="1" t="s">
        <v>3</v>
      </c>
      <c r="E1" s="12" t="s">
        <v>4</v>
      </c>
      <c r="F1" s="12" t="s">
        <v>5</v>
      </c>
      <c r="G1" s="12" t="s">
        <v>6</v>
      </c>
      <c r="H1" s="1" t="s">
        <v>7</v>
      </c>
      <c r="I1" s="1" t="s">
        <v>8</v>
      </c>
      <c r="J1" s="12" t="s">
        <v>9</v>
      </c>
      <c r="K1" s="12" t="s">
        <v>10</v>
      </c>
      <c r="L1" s="1"/>
      <c r="M1" s="1"/>
      <c r="N1" s="1"/>
    </row>
    <row r="2" spans="1:24" x14ac:dyDescent="0.3">
      <c r="A2" s="2">
        <v>45658</v>
      </c>
      <c r="B2" s="3">
        <v>4.2</v>
      </c>
      <c r="C2" s="7">
        <v>0.98499999999999999</v>
      </c>
      <c r="D2" s="3">
        <v>38</v>
      </c>
      <c r="E2" s="7">
        <v>2.4E-2</v>
      </c>
      <c r="F2" s="7">
        <v>0.14000000000000001</v>
      </c>
      <c r="G2" s="7">
        <v>3.2000000000000001E-2</v>
      </c>
      <c r="H2" s="3">
        <v>7</v>
      </c>
      <c r="I2" s="3">
        <v>82000</v>
      </c>
      <c r="J2" s="7">
        <v>6.5000000000000002E-2</v>
      </c>
      <c r="K2" s="7">
        <v>0.96</v>
      </c>
      <c r="L2" s="7"/>
      <c r="M2" s="3"/>
      <c r="N2" s="7"/>
    </row>
    <row r="3" spans="1:24" x14ac:dyDescent="0.3">
      <c r="A3" s="2">
        <v>45659</v>
      </c>
      <c r="B3" s="3">
        <v>4.3</v>
      </c>
      <c r="C3" s="7">
        <v>0.98599999999999999</v>
      </c>
      <c r="D3" s="3">
        <v>37</v>
      </c>
      <c r="E3" s="7">
        <v>2.1000000000000001E-2</v>
      </c>
      <c r="F3" s="7">
        <v>0.13</v>
      </c>
      <c r="G3" s="7">
        <v>2.8000000000000001E-2</v>
      </c>
      <c r="H3" s="3">
        <v>7</v>
      </c>
      <c r="I3" s="3">
        <v>83000</v>
      </c>
      <c r="J3" s="7">
        <v>6.4000000000000001E-2</v>
      </c>
      <c r="K3" s="7">
        <v>0.97</v>
      </c>
      <c r="L3" s="7"/>
      <c r="M3" s="3"/>
      <c r="N3" s="7"/>
    </row>
    <row r="4" spans="1:24" x14ac:dyDescent="0.3">
      <c r="A4" s="2">
        <v>45660</v>
      </c>
      <c r="B4" s="3">
        <v>4.0999999999999996</v>
      </c>
      <c r="C4" s="7">
        <v>0.98199999999999998</v>
      </c>
      <c r="D4" s="3">
        <v>39</v>
      </c>
      <c r="E4" s="7">
        <v>2.9000000000000001E-2</v>
      </c>
      <c r="F4" s="7">
        <v>0.15</v>
      </c>
      <c r="G4" s="7">
        <v>3.9E-2</v>
      </c>
      <c r="H4" s="3">
        <v>8</v>
      </c>
      <c r="I4" s="3">
        <v>85000</v>
      </c>
      <c r="J4" s="7">
        <v>6.8000000000000005E-2</v>
      </c>
      <c r="K4" s="7">
        <v>0.95</v>
      </c>
      <c r="L4" s="7"/>
      <c r="M4" s="3"/>
      <c r="N4" s="7"/>
    </row>
    <row r="5" spans="1:24" x14ac:dyDescent="0.3">
      <c r="A5" s="2">
        <v>45661</v>
      </c>
      <c r="B5" s="3">
        <v>3.9</v>
      </c>
      <c r="C5" s="7">
        <v>0.97899999999999998</v>
      </c>
      <c r="D5" s="3">
        <v>41</v>
      </c>
      <c r="E5" s="7">
        <v>3.4000000000000002E-2</v>
      </c>
      <c r="F5" s="7">
        <v>0.17</v>
      </c>
      <c r="G5" s="7">
        <v>4.5999999999999999E-2</v>
      </c>
      <c r="H5" s="3">
        <v>9</v>
      </c>
      <c r="I5" s="3">
        <v>88000</v>
      </c>
      <c r="J5" s="7">
        <v>7.2999999999999995E-2</v>
      </c>
      <c r="K5" s="7">
        <v>0.94</v>
      </c>
      <c r="L5" s="7"/>
      <c r="M5" s="3"/>
      <c r="N5" s="7"/>
    </row>
    <row r="6" spans="1:24" x14ac:dyDescent="0.3">
      <c r="A6" s="2">
        <v>45662</v>
      </c>
      <c r="B6" s="3">
        <v>4.5</v>
      </c>
      <c r="C6" s="7">
        <v>0.98899999999999999</v>
      </c>
      <c r="D6" s="3">
        <v>35</v>
      </c>
      <c r="E6" s="7">
        <v>1.7999999999999999E-2</v>
      </c>
      <c r="F6" s="7">
        <v>0.12</v>
      </c>
      <c r="G6" s="7">
        <v>2.1999999999999999E-2</v>
      </c>
      <c r="H6" s="3">
        <v>6</v>
      </c>
      <c r="I6" s="3">
        <v>79000</v>
      </c>
      <c r="J6" s="7">
        <v>6.0999999999999999E-2</v>
      </c>
      <c r="K6" s="7">
        <v>0.98</v>
      </c>
      <c r="L6" s="7"/>
      <c r="M6" s="3"/>
      <c r="N6" s="7"/>
    </row>
    <row r="7" spans="1:24" x14ac:dyDescent="0.3">
      <c r="A7" s="2">
        <v>45663</v>
      </c>
      <c r="B7" s="3">
        <v>4.2</v>
      </c>
      <c r="C7" s="7">
        <v>0.98399999999999999</v>
      </c>
      <c r="D7" s="3">
        <v>38</v>
      </c>
      <c r="E7" s="7">
        <v>2.5999999999999999E-2</v>
      </c>
      <c r="F7" s="7">
        <v>0.14000000000000001</v>
      </c>
      <c r="G7" s="7">
        <v>3.3000000000000002E-2</v>
      </c>
      <c r="H7" s="3">
        <v>7</v>
      </c>
      <c r="I7" s="3">
        <v>82500</v>
      </c>
      <c r="J7" s="7">
        <v>6.6000000000000003E-2</v>
      </c>
      <c r="K7" s="7">
        <v>0.96</v>
      </c>
      <c r="L7" s="7"/>
      <c r="M7" s="3"/>
      <c r="N7" s="7"/>
    </row>
    <row r="8" spans="1:24" x14ac:dyDescent="0.3">
      <c r="A8" s="2">
        <v>45664</v>
      </c>
      <c r="B8" s="3">
        <v>4</v>
      </c>
      <c r="C8" s="7">
        <v>0.98</v>
      </c>
      <c r="D8" s="3">
        <v>40</v>
      </c>
      <c r="E8" s="7">
        <v>3.1E-2</v>
      </c>
      <c r="F8" s="7">
        <v>0.16</v>
      </c>
      <c r="G8" s="7">
        <v>4.1000000000000002E-2</v>
      </c>
      <c r="H8" s="3">
        <v>8</v>
      </c>
      <c r="I8" s="3">
        <v>86000</v>
      </c>
      <c r="J8" s="7">
        <v>7.0000000000000007E-2</v>
      </c>
      <c r="K8" s="7">
        <v>0.95</v>
      </c>
      <c r="L8" s="7"/>
      <c r="M8" s="3"/>
      <c r="N8" s="7"/>
    </row>
    <row r="9" spans="1:24" x14ac:dyDescent="0.3">
      <c r="A9" s="2">
        <v>45665</v>
      </c>
      <c r="B9" s="3">
        <v>4.3</v>
      </c>
      <c r="C9" s="7">
        <v>0.98599999999999999</v>
      </c>
      <c r="D9" s="3">
        <v>37</v>
      </c>
      <c r="E9" s="7">
        <v>2.3E-2</v>
      </c>
      <c r="F9" s="7">
        <v>0.13</v>
      </c>
      <c r="G9" s="7">
        <v>0.03</v>
      </c>
      <c r="H9" s="3">
        <v>7</v>
      </c>
      <c r="I9" s="3">
        <v>83000</v>
      </c>
      <c r="J9" s="7">
        <v>6.4000000000000001E-2</v>
      </c>
      <c r="K9" s="7">
        <v>0.97</v>
      </c>
      <c r="L9" s="7"/>
      <c r="M9" s="3"/>
      <c r="N9" s="7"/>
    </row>
    <row r="10" spans="1:24" x14ac:dyDescent="0.3">
      <c r="A10" s="2">
        <v>45666</v>
      </c>
      <c r="B10" s="3">
        <v>4.4000000000000004</v>
      </c>
      <c r="C10" s="7">
        <v>0.98799999999999999</v>
      </c>
      <c r="D10" s="3">
        <v>36</v>
      </c>
      <c r="E10" s="7">
        <v>0.02</v>
      </c>
      <c r="F10" s="7">
        <v>0.12</v>
      </c>
      <c r="G10" s="7">
        <v>2.5000000000000001E-2</v>
      </c>
      <c r="H10" s="3">
        <v>6</v>
      </c>
      <c r="I10" s="3">
        <v>80500</v>
      </c>
      <c r="J10" s="7">
        <v>6.2E-2</v>
      </c>
      <c r="K10" s="7">
        <v>0.98</v>
      </c>
      <c r="L10" s="7"/>
      <c r="M10" s="3"/>
      <c r="N10" s="1"/>
      <c r="O10" s="1"/>
      <c r="P10" s="1"/>
      <c r="Q10" s="1"/>
      <c r="R10" s="1"/>
      <c r="S10" s="1"/>
      <c r="T10" s="1"/>
      <c r="U10" s="1"/>
      <c r="V10" s="4"/>
      <c r="W10" s="1"/>
      <c r="X10" s="1"/>
    </row>
    <row r="11" spans="1:24" x14ac:dyDescent="0.3">
      <c r="A11" s="2">
        <v>45667</v>
      </c>
      <c r="B11" s="3">
        <v>4.0999999999999996</v>
      </c>
      <c r="C11" s="7">
        <v>0.98299999999999998</v>
      </c>
      <c r="D11" s="3">
        <v>39</v>
      </c>
      <c r="E11" s="7">
        <v>2.8000000000000001E-2</v>
      </c>
      <c r="F11" s="7">
        <v>0.15</v>
      </c>
      <c r="G11" s="7">
        <v>3.6999999999999998E-2</v>
      </c>
      <c r="H11" s="3">
        <v>8</v>
      </c>
      <c r="I11" s="3">
        <v>84500</v>
      </c>
      <c r="J11" s="7">
        <v>6.7000000000000004E-2</v>
      </c>
      <c r="K11" s="7">
        <v>0.96</v>
      </c>
      <c r="L11" s="7"/>
      <c r="M11" s="3"/>
      <c r="N11" s="2"/>
      <c r="O11" s="3"/>
      <c r="P11" s="3"/>
      <c r="Q11" s="3"/>
      <c r="R11" s="3"/>
      <c r="S11" s="3"/>
      <c r="T11" s="3"/>
      <c r="U11" s="3"/>
      <c r="V11" s="5"/>
      <c r="W11" s="3"/>
      <c r="X11" s="3"/>
    </row>
    <row r="12" spans="1:24" x14ac:dyDescent="0.3">
      <c r="A12" s="2">
        <v>45668</v>
      </c>
      <c r="B12" s="3">
        <v>3.8</v>
      </c>
      <c r="C12" s="7">
        <v>0.97699999999999998</v>
      </c>
      <c r="D12" s="3">
        <v>42</v>
      </c>
      <c r="E12" s="7">
        <v>3.5999999999999997E-2</v>
      </c>
      <c r="F12" s="7">
        <v>0.18</v>
      </c>
      <c r="G12" s="7">
        <v>4.9000000000000002E-2</v>
      </c>
      <c r="H12" s="3">
        <v>9</v>
      </c>
      <c r="I12" s="3">
        <v>89000</v>
      </c>
      <c r="J12" s="7">
        <v>7.4999999999999997E-2</v>
      </c>
      <c r="K12" s="7">
        <v>0.94</v>
      </c>
      <c r="L12" s="7"/>
      <c r="M12" s="3"/>
      <c r="N12" s="2"/>
      <c r="O12" s="3"/>
      <c r="P12" s="3"/>
      <c r="Q12" s="3"/>
      <c r="R12" s="3"/>
      <c r="S12" s="3"/>
      <c r="T12" s="3"/>
      <c r="U12" s="3"/>
      <c r="V12" s="5"/>
      <c r="W12" s="3"/>
      <c r="X12" s="3"/>
    </row>
    <row r="13" spans="1:24" x14ac:dyDescent="0.3">
      <c r="A13" s="2">
        <v>45669</v>
      </c>
      <c r="B13" s="3">
        <v>4.5</v>
      </c>
      <c r="C13" s="7">
        <v>0.99</v>
      </c>
      <c r="D13" s="3">
        <v>34</v>
      </c>
      <c r="E13" s="7">
        <v>1.7000000000000001E-2</v>
      </c>
      <c r="F13" s="7">
        <v>0.11</v>
      </c>
      <c r="G13" s="7">
        <v>2.1000000000000001E-2</v>
      </c>
      <c r="H13" s="3">
        <v>6</v>
      </c>
      <c r="I13" s="3">
        <v>78000</v>
      </c>
      <c r="J13" s="7">
        <v>0.06</v>
      </c>
      <c r="K13" s="7">
        <v>0.99</v>
      </c>
      <c r="L13" s="7"/>
      <c r="M13" s="3"/>
      <c r="N13" s="2"/>
      <c r="O13" s="3"/>
      <c r="P13" s="3"/>
      <c r="Q13" s="3"/>
      <c r="R13" s="3"/>
      <c r="S13" s="3"/>
      <c r="T13" s="3"/>
      <c r="U13" s="3"/>
      <c r="V13" s="5"/>
      <c r="W13" s="3"/>
      <c r="X13" s="3"/>
    </row>
    <row r="14" spans="1:24" x14ac:dyDescent="0.3">
      <c r="A14" s="2">
        <v>45670</v>
      </c>
      <c r="B14" s="3">
        <v>4.2</v>
      </c>
      <c r="C14" s="7">
        <v>0.98499999999999999</v>
      </c>
      <c r="D14" s="3">
        <v>38</v>
      </c>
      <c r="E14" s="7">
        <v>2.5000000000000001E-2</v>
      </c>
      <c r="F14" s="7">
        <v>0.14000000000000001</v>
      </c>
      <c r="G14" s="7">
        <v>3.4000000000000002E-2</v>
      </c>
      <c r="H14" s="3">
        <v>7</v>
      </c>
      <c r="I14" s="3">
        <v>82500</v>
      </c>
      <c r="J14" s="7">
        <v>6.5000000000000002E-2</v>
      </c>
      <c r="K14" s="7">
        <v>0.96</v>
      </c>
      <c r="L14" s="7"/>
      <c r="M14" s="3"/>
      <c r="N14" s="2"/>
      <c r="O14" s="3"/>
      <c r="P14" s="3"/>
      <c r="Q14" s="3"/>
      <c r="R14" s="3"/>
      <c r="S14" s="3"/>
      <c r="T14" s="3"/>
      <c r="U14" s="3"/>
      <c r="V14" s="5"/>
      <c r="W14" s="3"/>
      <c r="X14" s="3"/>
    </row>
    <row r="15" spans="1:24" x14ac:dyDescent="0.3">
      <c r="A15" s="2">
        <v>45671</v>
      </c>
      <c r="B15" s="3">
        <v>4</v>
      </c>
      <c r="C15" s="7">
        <v>0.98099999999999998</v>
      </c>
      <c r="D15" s="3">
        <v>40</v>
      </c>
      <c r="E15" s="7">
        <v>0.03</v>
      </c>
      <c r="F15" s="7">
        <v>0.16</v>
      </c>
      <c r="G15" s="7">
        <v>4.2000000000000003E-2</v>
      </c>
      <c r="H15" s="3">
        <v>8</v>
      </c>
      <c r="I15" s="3">
        <v>85500</v>
      </c>
      <c r="J15" s="7">
        <v>6.9000000000000006E-2</v>
      </c>
      <c r="K15" s="7">
        <v>0.95</v>
      </c>
      <c r="L15" s="7"/>
      <c r="M15" s="3"/>
      <c r="N15" s="2"/>
      <c r="O15" s="3"/>
      <c r="P15" s="3"/>
      <c r="Q15" s="3"/>
      <c r="R15" s="3"/>
      <c r="S15" s="3"/>
      <c r="T15" s="3"/>
      <c r="U15" s="3"/>
      <c r="V15" s="5"/>
      <c r="W15" s="3"/>
      <c r="X15" s="3"/>
    </row>
    <row r="16" spans="1:24" x14ac:dyDescent="0.3">
      <c r="A16" s="2">
        <v>45672</v>
      </c>
      <c r="B16" s="3">
        <v>4.0999999999999996</v>
      </c>
      <c r="C16" s="7">
        <v>0.98299999999999998</v>
      </c>
      <c r="D16" s="3">
        <v>39</v>
      </c>
      <c r="E16" s="7">
        <v>2.7E-2</v>
      </c>
      <c r="F16" s="7">
        <v>0.15</v>
      </c>
      <c r="G16" s="7">
        <v>3.5999999999999997E-2</v>
      </c>
      <c r="H16" s="3">
        <v>7</v>
      </c>
      <c r="I16" s="3">
        <v>84000</v>
      </c>
      <c r="J16" s="7">
        <v>6.7000000000000004E-2</v>
      </c>
      <c r="K16" s="7">
        <v>0.96</v>
      </c>
      <c r="L16" s="7"/>
      <c r="M16" s="3"/>
      <c r="N16" s="2"/>
      <c r="O16" s="3"/>
      <c r="P16" s="3"/>
      <c r="Q16" s="3"/>
      <c r="R16" s="3"/>
      <c r="S16" s="3"/>
      <c r="T16" s="3"/>
      <c r="U16" s="3"/>
      <c r="V16" s="5"/>
      <c r="W16" s="3"/>
      <c r="X16" s="3"/>
    </row>
    <row r="17" spans="1:24" x14ac:dyDescent="0.3">
      <c r="A17" s="2">
        <v>45673</v>
      </c>
      <c r="B17" s="3">
        <v>4.4000000000000004</v>
      </c>
      <c r="C17" s="7">
        <v>0.98799999999999999</v>
      </c>
      <c r="D17" s="3">
        <v>36</v>
      </c>
      <c r="E17" s="7">
        <v>2.1000000000000001E-2</v>
      </c>
      <c r="F17" s="7">
        <v>0.12</v>
      </c>
      <c r="G17" s="7">
        <v>2.5999999999999999E-2</v>
      </c>
      <c r="H17" s="3">
        <v>6</v>
      </c>
      <c r="I17" s="3">
        <v>80500</v>
      </c>
      <c r="J17" s="7">
        <v>6.2E-2</v>
      </c>
      <c r="K17" s="7">
        <v>0.98</v>
      </c>
      <c r="L17" s="7"/>
      <c r="M17" s="3"/>
      <c r="N17" s="2"/>
      <c r="O17" s="3"/>
      <c r="P17" s="3"/>
      <c r="Q17" s="3"/>
      <c r="R17" s="3"/>
      <c r="S17" s="3"/>
      <c r="T17" s="3"/>
      <c r="U17" s="3"/>
      <c r="V17" s="5"/>
      <c r="W17" s="3"/>
      <c r="X17" s="3"/>
    </row>
    <row r="18" spans="1:24" x14ac:dyDescent="0.3">
      <c r="A18" s="2">
        <v>45674</v>
      </c>
      <c r="B18" s="3">
        <v>4</v>
      </c>
      <c r="C18" s="7">
        <v>0.98</v>
      </c>
      <c r="D18" s="3">
        <v>40</v>
      </c>
      <c r="E18" s="7">
        <v>3.2000000000000001E-2</v>
      </c>
      <c r="F18" s="7">
        <v>0.16</v>
      </c>
      <c r="G18" s="7">
        <v>0.04</v>
      </c>
      <c r="H18" s="3">
        <v>8</v>
      </c>
      <c r="I18" s="3">
        <v>86000</v>
      </c>
      <c r="J18" s="7">
        <v>7.0000000000000007E-2</v>
      </c>
      <c r="K18" s="7">
        <v>0.95</v>
      </c>
      <c r="L18" s="7"/>
      <c r="M18" s="3"/>
      <c r="N18" s="2"/>
      <c r="O18" s="3"/>
      <c r="P18" s="3"/>
      <c r="Q18" s="3"/>
      <c r="R18" s="3"/>
      <c r="S18" s="3"/>
      <c r="T18" s="3"/>
      <c r="U18" s="3"/>
      <c r="V18" s="5"/>
      <c r="W18" s="3"/>
      <c r="X18" s="3"/>
    </row>
    <row r="19" spans="1:24" x14ac:dyDescent="0.3">
      <c r="A19" s="2">
        <v>45675</v>
      </c>
      <c r="B19" s="3">
        <v>3.7</v>
      </c>
      <c r="C19" s="7">
        <v>0.97499999999999998</v>
      </c>
      <c r="D19" s="3">
        <v>43</v>
      </c>
      <c r="E19" s="7">
        <v>3.9E-2</v>
      </c>
      <c r="F19" s="7">
        <v>0.19</v>
      </c>
      <c r="G19" s="7">
        <v>5.2999999999999999E-2</v>
      </c>
      <c r="H19" s="3">
        <v>10</v>
      </c>
      <c r="I19" s="3">
        <v>90500</v>
      </c>
      <c r="J19" s="7">
        <v>7.8E-2</v>
      </c>
      <c r="K19" s="7">
        <v>0.93</v>
      </c>
      <c r="L19" s="7"/>
      <c r="M19" s="3"/>
      <c r="N19" s="2"/>
      <c r="O19" s="3"/>
      <c r="P19" s="3"/>
      <c r="Q19" s="3"/>
      <c r="R19" s="3"/>
      <c r="S19" s="3"/>
      <c r="T19" s="3"/>
      <c r="U19" s="3"/>
      <c r="V19" s="5"/>
      <c r="W19" s="3"/>
      <c r="X19" s="3"/>
    </row>
    <row r="20" spans="1:24" x14ac:dyDescent="0.3">
      <c r="A20" s="2">
        <v>45676</v>
      </c>
      <c r="B20" s="3">
        <v>4.5</v>
      </c>
      <c r="C20" s="7">
        <v>0.99099999999999999</v>
      </c>
      <c r="D20" s="3">
        <v>34</v>
      </c>
      <c r="E20" s="7">
        <v>1.6E-2</v>
      </c>
      <c r="F20" s="7">
        <v>0.11</v>
      </c>
      <c r="G20" s="7">
        <v>0.02</v>
      </c>
      <c r="H20" s="3">
        <v>6</v>
      </c>
      <c r="I20" s="3">
        <v>77500</v>
      </c>
      <c r="J20" s="7">
        <v>5.8999999999999997E-2</v>
      </c>
      <c r="K20" s="7">
        <v>0.99</v>
      </c>
      <c r="L20" s="7"/>
      <c r="M20" s="3"/>
      <c r="N20" s="2"/>
      <c r="O20" s="3"/>
      <c r="P20" s="3"/>
      <c r="Q20" s="3"/>
      <c r="R20" s="3"/>
      <c r="S20" s="3"/>
      <c r="T20" s="3"/>
      <c r="U20" s="3"/>
      <c r="V20" s="5"/>
      <c r="W20" s="3"/>
      <c r="X20" s="3"/>
    </row>
    <row r="21" spans="1:24" x14ac:dyDescent="0.3">
      <c r="A21" s="2">
        <v>45677</v>
      </c>
      <c r="B21" s="3">
        <v>4.2</v>
      </c>
      <c r="C21" s="7">
        <v>0.98399999999999999</v>
      </c>
      <c r="D21" s="3">
        <v>38</v>
      </c>
      <c r="E21" s="7">
        <v>2.4E-2</v>
      </c>
      <c r="F21" s="7">
        <v>0.14000000000000001</v>
      </c>
      <c r="G21" s="7">
        <v>3.2000000000000001E-2</v>
      </c>
      <c r="H21" s="3">
        <v>7</v>
      </c>
      <c r="I21" s="3">
        <v>82500</v>
      </c>
      <c r="J21" s="7">
        <v>6.5000000000000002E-2</v>
      </c>
      <c r="K21" s="7">
        <v>0.96</v>
      </c>
      <c r="L21" s="7"/>
      <c r="M21" s="3"/>
      <c r="N21" s="2"/>
      <c r="O21" s="3"/>
      <c r="P21" s="3"/>
      <c r="Q21" s="3"/>
      <c r="R21" s="3"/>
      <c r="S21" s="3"/>
      <c r="T21" s="3"/>
      <c r="U21" s="3"/>
      <c r="V21" s="5"/>
      <c r="W21" s="3"/>
      <c r="X21" s="3"/>
    </row>
    <row r="22" spans="1:24" x14ac:dyDescent="0.3">
      <c r="A22" s="2">
        <v>45678</v>
      </c>
      <c r="B22" s="3">
        <v>3.9</v>
      </c>
      <c r="C22" s="7">
        <v>0.97799999999999998</v>
      </c>
      <c r="D22" s="3">
        <v>41</v>
      </c>
      <c r="E22" s="7">
        <v>3.5000000000000003E-2</v>
      </c>
      <c r="F22" s="7">
        <v>0.17</v>
      </c>
      <c r="G22" s="7">
        <v>4.7E-2</v>
      </c>
      <c r="H22" s="3">
        <v>9</v>
      </c>
      <c r="I22" s="3">
        <v>88000</v>
      </c>
      <c r="J22" s="7">
        <v>7.2999999999999995E-2</v>
      </c>
      <c r="K22" s="7">
        <v>0.94</v>
      </c>
      <c r="L22" s="7"/>
      <c r="M22" s="3"/>
      <c r="N22" s="2"/>
      <c r="O22" s="3"/>
      <c r="P22" s="3"/>
      <c r="Q22" s="3"/>
      <c r="R22" s="3"/>
      <c r="S22" s="3"/>
      <c r="T22" s="3"/>
      <c r="U22" s="3"/>
      <c r="V22" s="5"/>
      <c r="W22" s="3"/>
      <c r="X22" s="3"/>
    </row>
    <row r="23" spans="1:24" x14ac:dyDescent="0.3">
      <c r="A23" s="2">
        <v>45679</v>
      </c>
      <c r="B23" s="3">
        <v>4.3</v>
      </c>
      <c r="C23" s="7">
        <v>0.98599999999999999</v>
      </c>
      <c r="D23" s="3">
        <v>37</v>
      </c>
      <c r="E23" s="7">
        <v>2.1999999999999999E-2</v>
      </c>
      <c r="F23" s="7">
        <v>0.13</v>
      </c>
      <c r="G23" s="7">
        <v>2.9000000000000001E-2</v>
      </c>
      <c r="H23" s="3">
        <v>7</v>
      </c>
      <c r="I23" s="3">
        <v>83000</v>
      </c>
      <c r="J23" s="7">
        <v>6.4000000000000001E-2</v>
      </c>
      <c r="K23" s="7">
        <v>0.97</v>
      </c>
      <c r="L23" s="7"/>
      <c r="M23" s="3"/>
      <c r="N23" s="7"/>
    </row>
    <row r="24" spans="1:24" x14ac:dyDescent="0.3">
      <c r="A24" s="2">
        <v>45680</v>
      </c>
      <c r="B24" s="3">
        <v>4.2</v>
      </c>
      <c r="C24" s="7">
        <v>0.98499999999999999</v>
      </c>
      <c r="D24" s="3">
        <v>38</v>
      </c>
      <c r="E24" s="7">
        <v>2.5000000000000001E-2</v>
      </c>
      <c r="F24" s="7">
        <v>0.14000000000000001</v>
      </c>
      <c r="G24" s="7">
        <v>3.3000000000000002E-2</v>
      </c>
      <c r="H24" s="3">
        <v>7</v>
      </c>
      <c r="I24" s="3">
        <v>82500</v>
      </c>
      <c r="J24" s="7">
        <v>6.6000000000000003E-2</v>
      </c>
      <c r="K24" s="7">
        <v>0.96</v>
      </c>
      <c r="L24" s="7"/>
      <c r="M24" s="3"/>
      <c r="N24" s="7"/>
    </row>
    <row r="25" spans="1:24" x14ac:dyDescent="0.3">
      <c r="A25" s="2">
        <v>45681</v>
      </c>
      <c r="B25" s="3">
        <v>3.8</v>
      </c>
      <c r="C25" s="7">
        <v>0.97599999999999998</v>
      </c>
      <c r="D25" s="3">
        <v>42</v>
      </c>
      <c r="E25" s="7">
        <v>3.6999999999999998E-2</v>
      </c>
      <c r="F25" s="7">
        <v>0.18</v>
      </c>
      <c r="G25" s="7">
        <v>0.05</v>
      </c>
      <c r="H25" s="3">
        <v>9</v>
      </c>
      <c r="I25" s="3">
        <v>89500</v>
      </c>
      <c r="J25" s="7">
        <v>7.5999999999999998E-2</v>
      </c>
      <c r="K25" s="7">
        <v>0.93</v>
      </c>
      <c r="L25" s="7"/>
      <c r="M25" s="3"/>
      <c r="N25" s="7"/>
    </row>
    <row r="26" spans="1:24" x14ac:dyDescent="0.3">
      <c r="A26" s="2">
        <v>45682</v>
      </c>
      <c r="B26" s="3">
        <v>4.5999999999999996</v>
      </c>
      <c r="C26" s="7">
        <v>0.99199999999999999</v>
      </c>
      <c r="D26" s="3">
        <v>33</v>
      </c>
      <c r="E26" s="7">
        <v>1.4999999999999999E-2</v>
      </c>
      <c r="F26" s="7">
        <v>0.1</v>
      </c>
      <c r="G26" s="7">
        <v>1.9E-2</v>
      </c>
      <c r="H26" s="3">
        <v>5</v>
      </c>
      <c r="I26" s="3">
        <v>76000</v>
      </c>
      <c r="J26" s="7">
        <v>5.8000000000000003E-2</v>
      </c>
      <c r="K26" s="7">
        <v>0.99</v>
      </c>
      <c r="L26" s="7"/>
      <c r="M26" s="3"/>
      <c r="N26" s="7"/>
    </row>
    <row r="27" spans="1:24" x14ac:dyDescent="0.3">
      <c r="A27" s="2">
        <v>45683</v>
      </c>
      <c r="B27" s="3">
        <v>4.3</v>
      </c>
      <c r="C27" s="7">
        <v>0.98699999999999999</v>
      </c>
      <c r="D27" s="3">
        <v>36</v>
      </c>
      <c r="E27" s="7">
        <v>2.3E-2</v>
      </c>
      <c r="F27" s="7">
        <v>0.13</v>
      </c>
      <c r="G27" s="7">
        <v>0.03</v>
      </c>
      <c r="H27" s="3">
        <v>6</v>
      </c>
      <c r="I27" s="3">
        <v>81500</v>
      </c>
      <c r="J27" s="7">
        <v>6.3E-2</v>
      </c>
      <c r="K27" s="7">
        <v>0.97</v>
      </c>
      <c r="L27" s="7"/>
      <c r="M27" s="3"/>
      <c r="N27" s="7"/>
    </row>
    <row r="28" spans="1:24" x14ac:dyDescent="0.3">
      <c r="A28" s="2">
        <v>45684</v>
      </c>
      <c r="B28" s="3">
        <v>4.0999999999999996</v>
      </c>
      <c r="C28" s="7">
        <v>0.98199999999999998</v>
      </c>
      <c r="D28" s="3">
        <v>39</v>
      </c>
      <c r="E28" s="7">
        <v>2.9000000000000001E-2</v>
      </c>
      <c r="F28" s="7">
        <v>0.15</v>
      </c>
      <c r="G28" s="7">
        <v>3.7999999999999999E-2</v>
      </c>
      <c r="H28" s="3">
        <v>8</v>
      </c>
      <c r="I28" s="3">
        <v>84500</v>
      </c>
      <c r="J28" s="7">
        <v>6.8000000000000005E-2</v>
      </c>
      <c r="K28" s="7">
        <v>0.95</v>
      </c>
      <c r="L28" s="7"/>
      <c r="M28" s="3"/>
      <c r="N28" s="7"/>
    </row>
    <row r="29" spans="1:24" x14ac:dyDescent="0.3">
      <c r="A29" s="2">
        <v>45685</v>
      </c>
      <c r="B29" s="3">
        <v>4.2</v>
      </c>
      <c r="C29" s="7">
        <v>0.98399999999999999</v>
      </c>
      <c r="D29" s="3">
        <v>38</v>
      </c>
      <c r="E29" s="7">
        <v>2.5999999999999999E-2</v>
      </c>
      <c r="F29" s="7">
        <v>0.14000000000000001</v>
      </c>
      <c r="G29" s="7">
        <v>3.4000000000000002E-2</v>
      </c>
      <c r="H29" s="3">
        <v>7</v>
      </c>
      <c r="I29" s="3">
        <v>82500</v>
      </c>
      <c r="J29" s="7">
        <v>6.5000000000000002E-2</v>
      </c>
      <c r="K29" s="7">
        <v>0.96</v>
      </c>
      <c r="L29" s="7"/>
      <c r="M29" s="3"/>
      <c r="N29" s="7"/>
    </row>
    <row r="30" spans="1:24" x14ac:dyDescent="0.3">
      <c r="A30" s="2">
        <v>45686</v>
      </c>
      <c r="B30" s="3">
        <v>4.4000000000000004</v>
      </c>
      <c r="C30" s="7">
        <v>0.98899999999999999</v>
      </c>
      <c r="D30" s="3">
        <v>36</v>
      </c>
      <c r="E30" s="7">
        <v>0.02</v>
      </c>
      <c r="F30" s="7">
        <v>0.12</v>
      </c>
      <c r="G30" s="7">
        <v>2.5000000000000001E-2</v>
      </c>
      <c r="H30" s="3">
        <v>6</v>
      </c>
      <c r="I30" s="3">
        <v>80000</v>
      </c>
      <c r="J30" s="7">
        <v>6.0999999999999999E-2</v>
      </c>
      <c r="K30" s="7">
        <v>0.98</v>
      </c>
      <c r="L30" s="7"/>
      <c r="M30" s="3"/>
      <c r="N30" s="7"/>
    </row>
    <row r="31" spans="1:24" x14ac:dyDescent="0.3">
      <c r="A31" s="2">
        <v>45687</v>
      </c>
      <c r="B31" s="3">
        <v>4.0999999999999996</v>
      </c>
      <c r="C31" s="7">
        <v>0.98299999999999998</v>
      </c>
      <c r="D31" s="3">
        <v>39</v>
      </c>
      <c r="E31" s="7">
        <v>2.7E-2</v>
      </c>
      <c r="F31" s="7">
        <v>0.15</v>
      </c>
      <c r="G31" s="7">
        <v>3.5999999999999997E-2</v>
      </c>
      <c r="H31" s="3">
        <v>7</v>
      </c>
      <c r="I31" s="3">
        <v>84000</v>
      </c>
      <c r="J31" s="7">
        <v>6.7000000000000004E-2</v>
      </c>
      <c r="K31" s="7">
        <v>0.96</v>
      </c>
      <c r="L31" s="7"/>
      <c r="M31" s="3"/>
      <c r="N31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50428-F787-4435-AA8A-55CDF2AF975D}">
  <dimension ref="A1:K13"/>
  <sheetViews>
    <sheetView workbookViewId="0">
      <selection activeCell="H17" sqref="H17"/>
    </sheetView>
  </sheetViews>
  <sheetFormatPr defaultRowHeight="14.4" x14ac:dyDescent="0.3"/>
  <sheetData>
    <row r="1" spans="1:11" ht="72" x14ac:dyDescent="0.3">
      <c r="A1" s="1" t="s">
        <v>24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3">
      <c r="A2" s="3" t="s">
        <v>25</v>
      </c>
      <c r="B2" s="3">
        <v>4.2</v>
      </c>
      <c r="C2" s="3">
        <v>0.98499999999999999</v>
      </c>
      <c r="D2" s="3">
        <v>38</v>
      </c>
      <c r="E2" s="3">
        <v>2.5999999999999999E-2</v>
      </c>
      <c r="F2" s="3">
        <v>0.14000000000000001</v>
      </c>
      <c r="G2" s="3">
        <v>3.4000000000000002E-2</v>
      </c>
      <c r="H2" s="3">
        <v>7</v>
      </c>
      <c r="I2" s="3">
        <v>835000</v>
      </c>
      <c r="J2" s="3">
        <v>6.6000000000000003E-2</v>
      </c>
      <c r="K2" s="3">
        <v>0.96</v>
      </c>
    </row>
    <row r="3" spans="1:11" x14ac:dyDescent="0.3">
      <c r="A3" s="3" t="s">
        <v>26</v>
      </c>
      <c r="B3" s="3">
        <v>4.3</v>
      </c>
      <c r="C3" s="3">
        <v>0.98699999999999999</v>
      </c>
      <c r="D3" s="3">
        <v>37</v>
      </c>
      <c r="E3" s="3">
        <v>2.4E-2</v>
      </c>
      <c r="F3" s="3">
        <v>0.13</v>
      </c>
      <c r="G3" s="3">
        <v>3.1E-2</v>
      </c>
      <c r="H3" s="3">
        <v>7</v>
      </c>
      <c r="I3" s="3">
        <v>820000</v>
      </c>
      <c r="J3" s="3">
        <v>6.4000000000000001E-2</v>
      </c>
      <c r="K3" s="3">
        <v>0.97</v>
      </c>
    </row>
    <row r="4" spans="1:11" x14ac:dyDescent="0.3">
      <c r="A4" s="3" t="s">
        <v>27</v>
      </c>
      <c r="B4" s="3">
        <v>4.0999999999999996</v>
      </c>
      <c r="C4" s="3">
        <v>0.98299999999999998</v>
      </c>
      <c r="D4" s="3">
        <v>39</v>
      </c>
      <c r="E4" s="3">
        <v>2.8000000000000001E-2</v>
      </c>
      <c r="F4" s="3">
        <v>0.15</v>
      </c>
      <c r="G4" s="3">
        <v>3.7999999999999999E-2</v>
      </c>
      <c r="H4" s="3">
        <v>8</v>
      </c>
      <c r="I4" s="3">
        <v>850000</v>
      </c>
      <c r="J4" s="3">
        <v>6.8000000000000005E-2</v>
      </c>
      <c r="K4" s="3">
        <v>0.95</v>
      </c>
    </row>
    <row r="5" spans="1:11" x14ac:dyDescent="0.3">
      <c r="A5" s="3" t="s">
        <v>28</v>
      </c>
      <c r="B5" s="3">
        <v>3.9</v>
      </c>
      <c r="C5" s="3">
        <v>0.97899999999999998</v>
      </c>
      <c r="D5" s="3">
        <v>41</v>
      </c>
      <c r="E5" s="3">
        <v>3.3000000000000002E-2</v>
      </c>
      <c r="F5" s="3">
        <v>0.17</v>
      </c>
      <c r="G5" s="3">
        <v>4.4999999999999998E-2</v>
      </c>
      <c r="H5" s="3">
        <v>9</v>
      </c>
      <c r="I5" s="3">
        <v>880000</v>
      </c>
      <c r="J5" s="3">
        <v>7.2999999999999995E-2</v>
      </c>
      <c r="K5" s="3">
        <v>0.94</v>
      </c>
    </row>
    <row r="6" spans="1:11" x14ac:dyDescent="0.3">
      <c r="A6" s="3" t="s">
        <v>29</v>
      </c>
      <c r="B6" s="3">
        <v>4.5</v>
      </c>
      <c r="C6" s="3">
        <v>0.98899999999999999</v>
      </c>
      <c r="D6" s="3">
        <v>35</v>
      </c>
      <c r="E6" s="3">
        <v>0.02</v>
      </c>
      <c r="F6" s="3">
        <v>0.12</v>
      </c>
      <c r="G6" s="3">
        <v>2.5999999999999999E-2</v>
      </c>
      <c r="H6" s="3">
        <v>6</v>
      </c>
      <c r="I6" s="3">
        <v>790000</v>
      </c>
      <c r="J6" s="3">
        <v>6.0999999999999999E-2</v>
      </c>
      <c r="K6" s="3">
        <v>0.98</v>
      </c>
    </row>
    <row r="7" spans="1:11" x14ac:dyDescent="0.3">
      <c r="A7" s="3" t="s">
        <v>30</v>
      </c>
      <c r="B7" s="3">
        <v>4.4000000000000004</v>
      </c>
      <c r="C7" s="3">
        <v>0.98799999999999999</v>
      </c>
      <c r="D7" s="3">
        <v>36</v>
      </c>
      <c r="E7" s="3">
        <v>2.1999999999999999E-2</v>
      </c>
      <c r="F7" s="3">
        <v>0.13</v>
      </c>
      <c r="G7" s="3">
        <v>2.9000000000000001E-2</v>
      </c>
      <c r="H7" s="3">
        <v>6</v>
      </c>
      <c r="I7" s="3">
        <v>805000</v>
      </c>
      <c r="J7" s="3">
        <v>6.2E-2</v>
      </c>
      <c r="K7" s="3">
        <v>0.98</v>
      </c>
    </row>
    <row r="8" spans="1:11" x14ac:dyDescent="0.3">
      <c r="A8" s="3" t="s">
        <v>31</v>
      </c>
      <c r="B8" s="3">
        <v>4</v>
      </c>
      <c r="C8" s="3">
        <v>0.98099999999999998</v>
      </c>
      <c r="D8" s="3">
        <v>40</v>
      </c>
      <c r="E8" s="3">
        <v>3.1E-2</v>
      </c>
      <c r="F8" s="3">
        <v>0.16</v>
      </c>
      <c r="G8" s="3">
        <v>4.1000000000000002E-2</v>
      </c>
      <c r="H8" s="3">
        <v>8</v>
      </c>
      <c r="I8" s="3">
        <v>860000</v>
      </c>
      <c r="J8" s="3">
        <v>7.0000000000000007E-2</v>
      </c>
      <c r="K8" s="3">
        <v>0.95</v>
      </c>
    </row>
    <row r="9" spans="1:11" x14ac:dyDescent="0.3">
      <c r="A9" s="3" t="s">
        <v>32</v>
      </c>
      <c r="B9" s="3">
        <v>4.2</v>
      </c>
      <c r="C9" s="3">
        <v>0.98399999999999999</v>
      </c>
      <c r="D9" s="3">
        <v>38</v>
      </c>
      <c r="E9" s="3">
        <v>2.5999999999999999E-2</v>
      </c>
      <c r="F9" s="3">
        <v>0.14000000000000001</v>
      </c>
      <c r="G9" s="3">
        <v>3.4000000000000002E-2</v>
      </c>
      <c r="H9" s="3">
        <v>7</v>
      </c>
      <c r="I9" s="3">
        <v>825000</v>
      </c>
      <c r="J9" s="3">
        <v>6.5000000000000002E-2</v>
      </c>
      <c r="K9" s="3">
        <v>0.96</v>
      </c>
    </row>
    <row r="10" spans="1:11" x14ac:dyDescent="0.3">
      <c r="A10" s="3" t="s">
        <v>33</v>
      </c>
      <c r="B10" s="3">
        <v>3.8</v>
      </c>
      <c r="C10" s="3">
        <v>0.97699999999999998</v>
      </c>
      <c r="D10" s="3">
        <v>42</v>
      </c>
      <c r="E10" s="3">
        <v>3.5999999999999997E-2</v>
      </c>
      <c r="F10" s="3">
        <v>0.18</v>
      </c>
      <c r="G10" s="3">
        <v>4.9000000000000002E-2</v>
      </c>
      <c r="H10" s="3">
        <v>9</v>
      </c>
      <c r="I10" s="3">
        <v>890000</v>
      </c>
      <c r="J10" s="3">
        <v>7.4999999999999997E-2</v>
      </c>
      <c r="K10" s="3">
        <v>0.94</v>
      </c>
    </row>
    <row r="11" spans="1:11" x14ac:dyDescent="0.3">
      <c r="A11" s="3" t="s">
        <v>34</v>
      </c>
      <c r="B11" s="3">
        <v>4.0999999999999996</v>
      </c>
      <c r="C11" s="3">
        <v>0.98299999999999998</v>
      </c>
      <c r="D11" s="3">
        <v>39</v>
      </c>
      <c r="E11" s="3">
        <v>2.8000000000000001E-2</v>
      </c>
      <c r="F11" s="3">
        <v>0.15</v>
      </c>
      <c r="G11" s="3">
        <v>3.6999999999999998E-2</v>
      </c>
      <c r="H11" s="3">
        <v>8</v>
      </c>
      <c r="I11" s="3">
        <v>845000</v>
      </c>
      <c r="J11" s="3">
        <v>6.7000000000000004E-2</v>
      </c>
      <c r="K11" s="3">
        <v>0.96</v>
      </c>
    </row>
    <row r="12" spans="1:11" x14ac:dyDescent="0.3">
      <c r="A12" s="3" t="s">
        <v>35</v>
      </c>
      <c r="B12" s="3">
        <v>4.3</v>
      </c>
      <c r="C12" s="3">
        <v>0.98599999999999999</v>
      </c>
      <c r="D12" s="3">
        <v>37</v>
      </c>
      <c r="E12" s="3">
        <v>2.4E-2</v>
      </c>
      <c r="F12" s="3">
        <v>0.13</v>
      </c>
      <c r="G12" s="3">
        <v>0.03</v>
      </c>
      <c r="H12" s="3">
        <v>7</v>
      </c>
      <c r="I12" s="3">
        <v>830000</v>
      </c>
      <c r="J12" s="3">
        <v>6.4000000000000001E-2</v>
      </c>
      <c r="K12" s="3">
        <v>0.97</v>
      </c>
    </row>
    <row r="13" spans="1:11" x14ac:dyDescent="0.3">
      <c r="A13" s="3" t="s">
        <v>36</v>
      </c>
      <c r="B13" s="3">
        <v>4.5999999999999996</v>
      </c>
      <c r="C13" s="3">
        <v>0.99199999999999999</v>
      </c>
      <c r="D13" s="3">
        <v>33</v>
      </c>
      <c r="E13" s="3">
        <v>1.7999999999999999E-2</v>
      </c>
      <c r="F13" s="3">
        <v>0.1</v>
      </c>
      <c r="G13" s="3">
        <v>2.1999999999999999E-2</v>
      </c>
      <c r="H13" s="3">
        <v>5</v>
      </c>
      <c r="I13" s="3">
        <v>760000</v>
      </c>
      <c r="J13" s="3">
        <v>5.8000000000000003E-2</v>
      </c>
      <c r="K13" s="3">
        <v>0.99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E8934-F38D-4C9A-9CA9-E819DD713412}">
  <dimension ref="C3:N48"/>
  <sheetViews>
    <sheetView zoomScale="86" zoomScaleNormal="69" workbookViewId="0">
      <selection activeCell="C15" sqref="C15"/>
    </sheetView>
  </sheetViews>
  <sheetFormatPr defaultRowHeight="14.4" x14ac:dyDescent="0.3"/>
  <cols>
    <col min="3" max="3" width="11.21875" bestFit="1" customWidth="1"/>
    <col min="4" max="4" width="22.44140625" bestFit="1" customWidth="1"/>
    <col min="5" max="5" width="28" bestFit="1" customWidth="1"/>
    <col min="6" max="6" width="26.6640625" bestFit="1" customWidth="1"/>
    <col min="7" max="7" width="24.109375" bestFit="1" customWidth="1"/>
    <col min="8" max="8" width="20.44140625" bestFit="1" customWidth="1"/>
    <col min="9" max="9" width="31.109375" bestFit="1" customWidth="1"/>
    <col min="10" max="10" width="24" bestFit="1" customWidth="1"/>
    <col min="12" max="12" width="12.6640625" bestFit="1" customWidth="1"/>
    <col min="13" max="13" width="22.33203125" bestFit="1" customWidth="1"/>
    <col min="14" max="14" width="23.33203125" bestFit="1" customWidth="1"/>
    <col min="15" max="16" width="31" bestFit="1" customWidth="1"/>
  </cols>
  <sheetData>
    <row r="3" spans="3:13" x14ac:dyDescent="0.3">
      <c r="C3" t="s">
        <v>14</v>
      </c>
      <c r="E3" s="9" t="s">
        <v>18</v>
      </c>
      <c r="F3" t="s">
        <v>16</v>
      </c>
      <c r="H3" s="9" t="s">
        <v>18</v>
      </c>
      <c r="I3" t="s">
        <v>37</v>
      </c>
      <c r="L3" s="9" t="s">
        <v>18</v>
      </c>
      <c r="M3" t="s">
        <v>37</v>
      </c>
    </row>
    <row r="4" spans="3:13" x14ac:dyDescent="0.3">
      <c r="C4" s="11">
        <v>0.98393333333333333</v>
      </c>
      <c r="E4" s="14" t="s">
        <v>20</v>
      </c>
      <c r="F4" s="11">
        <v>0.183</v>
      </c>
      <c r="H4" s="14" t="s">
        <v>25</v>
      </c>
      <c r="I4" s="11">
        <v>3.4000000000000002E-2</v>
      </c>
      <c r="L4" s="14" t="s">
        <v>25</v>
      </c>
      <c r="M4" s="11">
        <v>3.4000000000000002E-2</v>
      </c>
    </row>
    <row r="5" spans="3:13" x14ac:dyDescent="0.3">
      <c r="E5" s="14" t="s">
        <v>21</v>
      </c>
      <c r="F5" s="11">
        <v>0.17899999999999999</v>
      </c>
      <c r="H5" s="14" t="s">
        <v>26</v>
      </c>
      <c r="I5" s="11">
        <v>3.1E-2</v>
      </c>
      <c r="L5" s="14" t="s">
        <v>26</v>
      </c>
      <c r="M5" s="11">
        <v>3.1E-2</v>
      </c>
    </row>
    <row r="6" spans="3:13" x14ac:dyDescent="0.3">
      <c r="E6" s="14" t="s">
        <v>22</v>
      </c>
      <c r="F6" s="11">
        <v>0.19400000000000001</v>
      </c>
      <c r="H6" s="14" t="s">
        <v>27</v>
      </c>
      <c r="I6" s="11">
        <v>3.7999999999999999E-2</v>
      </c>
      <c r="L6" s="14" t="s">
        <v>27</v>
      </c>
      <c r="M6" s="11">
        <v>3.7999999999999999E-2</v>
      </c>
    </row>
    <row r="7" spans="3:13" x14ac:dyDescent="0.3">
      <c r="C7" t="s">
        <v>17</v>
      </c>
      <c r="E7" s="14" t="s">
        <v>23</v>
      </c>
      <c r="F7" s="11">
        <v>0.22399999999999998</v>
      </c>
      <c r="H7" s="14" t="s">
        <v>28</v>
      </c>
      <c r="I7" s="11">
        <v>4.4999999999999998E-2</v>
      </c>
      <c r="L7" s="14" t="s">
        <v>28</v>
      </c>
      <c r="M7" s="11">
        <v>4.4999999999999998E-2</v>
      </c>
    </row>
    <row r="8" spans="3:13" x14ac:dyDescent="0.3">
      <c r="C8" s="11">
        <v>0.96133333333333337</v>
      </c>
      <c r="E8" s="14" t="s">
        <v>19</v>
      </c>
      <c r="F8" s="11">
        <v>0.78</v>
      </c>
      <c r="H8" s="14" t="s">
        <v>29</v>
      </c>
      <c r="I8" s="11">
        <v>2.5999999999999999E-2</v>
      </c>
      <c r="L8" s="14" t="s">
        <v>29</v>
      </c>
      <c r="M8" s="11">
        <v>2.5999999999999999E-2</v>
      </c>
    </row>
    <row r="9" spans="3:13" x14ac:dyDescent="0.3">
      <c r="H9" s="14" t="s">
        <v>30</v>
      </c>
      <c r="I9" s="11">
        <v>2.9000000000000001E-2</v>
      </c>
      <c r="L9" s="14" t="s">
        <v>30</v>
      </c>
      <c r="M9" s="11">
        <v>2.9000000000000001E-2</v>
      </c>
    </row>
    <row r="10" spans="3:13" x14ac:dyDescent="0.3">
      <c r="C10" t="s">
        <v>11</v>
      </c>
      <c r="H10" s="14" t="s">
        <v>31</v>
      </c>
      <c r="I10" s="11">
        <v>4.1000000000000002E-2</v>
      </c>
      <c r="L10" s="14" t="s">
        <v>31</v>
      </c>
      <c r="M10" s="11">
        <v>4.1000000000000002E-2</v>
      </c>
    </row>
    <row r="11" spans="3:13" x14ac:dyDescent="0.3">
      <c r="C11" s="8">
        <v>4.1766666666666667</v>
      </c>
      <c r="H11" s="14" t="s">
        <v>32</v>
      </c>
      <c r="I11" s="11">
        <v>3.4000000000000002E-2</v>
      </c>
      <c r="L11" s="14" t="s">
        <v>32</v>
      </c>
      <c r="M11" s="11">
        <v>3.4000000000000002E-2</v>
      </c>
    </row>
    <row r="12" spans="3:13" x14ac:dyDescent="0.3">
      <c r="E12" s="9" t="s">
        <v>18</v>
      </c>
      <c r="F12" t="s">
        <v>16</v>
      </c>
      <c r="H12" s="14" t="s">
        <v>33</v>
      </c>
      <c r="I12" s="11">
        <v>4.9000000000000002E-2</v>
      </c>
      <c r="L12" s="14" t="s">
        <v>33</v>
      </c>
      <c r="M12" s="11">
        <v>4.9000000000000002E-2</v>
      </c>
    </row>
    <row r="13" spans="3:13" x14ac:dyDescent="0.3">
      <c r="E13" s="14" t="s">
        <v>25</v>
      </c>
      <c r="F13" s="11">
        <v>2.5999999999999999E-2</v>
      </c>
      <c r="H13" s="14" t="s">
        <v>34</v>
      </c>
      <c r="I13" s="11">
        <v>3.6999999999999998E-2</v>
      </c>
      <c r="L13" s="14" t="s">
        <v>34</v>
      </c>
      <c r="M13" s="11">
        <v>3.6999999999999998E-2</v>
      </c>
    </row>
    <row r="14" spans="3:13" x14ac:dyDescent="0.3">
      <c r="C14" s="10" t="s">
        <v>13</v>
      </c>
      <c r="E14" s="14" t="s">
        <v>26</v>
      </c>
      <c r="F14" s="11">
        <v>2.4E-2</v>
      </c>
      <c r="H14" s="14" t="s">
        <v>35</v>
      </c>
      <c r="I14" s="11">
        <v>0.03</v>
      </c>
      <c r="L14" s="14" t="s">
        <v>35</v>
      </c>
      <c r="M14" s="11">
        <v>0.03</v>
      </c>
    </row>
    <row r="15" spans="3:13" x14ac:dyDescent="0.3">
      <c r="C15" s="10">
        <v>83366.666666666672</v>
      </c>
      <c r="E15" s="14" t="s">
        <v>27</v>
      </c>
      <c r="F15" s="11">
        <v>2.8000000000000001E-2</v>
      </c>
      <c r="H15" s="14" t="s">
        <v>36</v>
      </c>
      <c r="I15" s="11">
        <v>2.1999999999999999E-2</v>
      </c>
      <c r="L15" s="14" t="s">
        <v>36</v>
      </c>
      <c r="M15" s="11">
        <v>2.1999999999999999E-2</v>
      </c>
    </row>
    <row r="16" spans="3:13" x14ac:dyDescent="0.3">
      <c r="E16" s="14" t="s">
        <v>28</v>
      </c>
      <c r="F16" s="11">
        <v>3.3000000000000002E-2</v>
      </c>
      <c r="H16" s="14" t="s">
        <v>19</v>
      </c>
      <c r="I16">
        <v>0.41600000000000004</v>
      </c>
      <c r="L16" s="14" t="s">
        <v>19</v>
      </c>
      <c r="M16">
        <v>0.41600000000000004</v>
      </c>
    </row>
    <row r="17" spans="3:13" x14ac:dyDescent="0.3">
      <c r="E17" s="14" t="s">
        <v>29</v>
      </c>
      <c r="F17" s="11">
        <v>0.02</v>
      </c>
    </row>
    <row r="18" spans="3:13" x14ac:dyDescent="0.3">
      <c r="E18" s="14" t="s">
        <v>30</v>
      </c>
      <c r="F18" s="11">
        <v>2.1999999999999999E-2</v>
      </c>
    </row>
    <row r="19" spans="3:13" x14ac:dyDescent="0.3">
      <c r="E19" s="14" t="s">
        <v>31</v>
      </c>
      <c r="F19" s="11">
        <v>3.1E-2</v>
      </c>
      <c r="H19" s="15" t="s">
        <v>18</v>
      </c>
      <c r="I19" s="10" t="s">
        <v>12</v>
      </c>
      <c r="L19" s="9" t="s">
        <v>18</v>
      </c>
      <c r="M19" t="s">
        <v>38</v>
      </c>
    </row>
    <row r="20" spans="3:13" x14ac:dyDescent="0.3">
      <c r="E20" s="14" t="s">
        <v>32</v>
      </c>
      <c r="F20" s="11">
        <v>2.5999999999999999E-2</v>
      </c>
      <c r="H20" s="16" t="s">
        <v>25</v>
      </c>
      <c r="I20" s="10">
        <v>835000</v>
      </c>
      <c r="L20" s="14" t="s">
        <v>25</v>
      </c>
      <c r="M20">
        <v>7</v>
      </c>
    </row>
    <row r="21" spans="3:13" x14ac:dyDescent="0.3">
      <c r="E21" s="14" t="s">
        <v>33</v>
      </c>
      <c r="F21" s="11">
        <v>3.5999999999999997E-2</v>
      </c>
      <c r="H21" s="16" t="s">
        <v>26</v>
      </c>
      <c r="I21" s="10">
        <v>820000</v>
      </c>
      <c r="L21" s="14" t="s">
        <v>26</v>
      </c>
      <c r="M21">
        <v>7</v>
      </c>
    </row>
    <row r="22" spans="3:13" x14ac:dyDescent="0.3">
      <c r="E22" s="14" t="s">
        <v>34</v>
      </c>
      <c r="F22" s="11">
        <v>2.8000000000000001E-2</v>
      </c>
      <c r="H22" s="16" t="s">
        <v>27</v>
      </c>
      <c r="I22" s="10">
        <v>850000</v>
      </c>
      <c r="L22" s="14" t="s">
        <v>27</v>
      </c>
      <c r="M22">
        <v>8</v>
      </c>
    </row>
    <row r="23" spans="3:13" x14ac:dyDescent="0.3">
      <c r="E23" s="14" t="s">
        <v>35</v>
      </c>
      <c r="F23" s="11">
        <v>2.4E-2</v>
      </c>
      <c r="H23" s="16" t="s">
        <v>28</v>
      </c>
      <c r="I23" s="10">
        <v>880000</v>
      </c>
      <c r="L23" s="14" t="s">
        <v>28</v>
      </c>
      <c r="M23">
        <v>9</v>
      </c>
    </row>
    <row r="24" spans="3:13" x14ac:dyDescent="0.3">
      <c r="E24" s="14" t="s">
        <v>36</v>
      </c>
      <c r="F24" s="11">
        <v>1.7999999999999999E-2</v>
      </c>
      <c r="H24" s="16" t="s">
        <v>29</v>
      </c>
      <c r="I24" s="10">
        <v>790000</v>
      </c>
      <c r="L24" s="14" t="s">
        <v>29</v>
      </c>
      <c r="M24">
        <v>6</v>
      </c>
    </row>
    <row r="25" spans="3:13" x14ac:dyDescent="0.3">
      <c r="E25" s="14" t="s">
        <v>19</v>
      </c>
      <c r="F25">
        <v>0.31600000000000006</v>
      </c>
      <c r="H25" s="16" t="s">
        <v>30</v>
      </c>
      <c r="I25" s="10">
        <v>805000</v>
      </c>
      <c r="L25" s="14" t="s">
        <v>30</v>
      </c>
      <c r="M25">
        <v>6</v>
      </c>
    </row>
    <row r="26" spans="3:13" x14ac:dyDescent="0.3">
      <c r="H26" s="16" t="s">
        <v>19</v>
      </c>
      <c r="I26" s="10">
        <v>4980000</v>
      </c>
      <c r="L26" s="14" t="s">
        <v>31</v>
      </c>
      <c r="M26">
        <v>8</v>
      </c>
    </row>
    <row r="27" spans="3:13" x14ac:dyDescent="0.3">
      <c r="L27" s="14" t="s">
        <v>32</v>
      </c>
      <c r="M27">
        <v>7</v>
      </c>
    </row>
    <row r="28" spans="3:13" x14ac:dyDescent="0.3">
      <c r="L28" s="14" t="s">
        <v>33</v>
      </c>
      <c r="M28">
        <v>9</v>
      </c>
    </row>
    <row r="29" spans="3:13" x14ac:dyDescent="0.3">
      <c r="L29" s="14" t="s">
        <v>34</v>
      </c>
      <c r="M29">
        <v>8</v>
      </c>
    </row>
    <row r="30" spans="3:13" x14ac:dyDescent="0.3">
      <c r="H30" s="15" t="s">
        <v>18</v>
      </c>
      <c r="I30" s="10" t="s">
        <v>12</v>
      </c>
      <c r="L30" s="14" t="s">
        <v>35</v>
      </c>
      <c r="M30">
        <v>7</v>
      </c>
    </row>
    <row r="31" spans="3:13" x14ac:dyDescent="0.3">
      <c r="H31" s="16" t="s">
        <v>31</v>
      </c>
      <c r="I31" s="10">
        <v>860000</v>
      </c>
      <c r="L31" s="14" t="s">
        <v>36</v>
      </c>
      <c r="M31">
        <v>5</v>
      </c>
    </row>
    <row r="32" spans="3:13" x14ac:dyDescent="0.3">
      <c r="C32" s="9" t="s">
        <v>39</v>
      </c>
      <c r="D32" t="s">
        <v>12</v>
      </c>
      <c r="E32" t="s">
        <v>40</v>
      </c>
      <c r="F32" t="s">
        <v>41</v>
      </c>
      <c r="H32" s="16" t="s">
        <v>32</v>
      </c>
      <c r="I32" s="10">
        <v>825000</v>
      </c>
      <c r="L32" s="14" t="s">
        <v>19</v>
      </c>
      <c r="M32">
        <v>87</v>
      </c>
    </row>
    <row r="33" spans="3:14" x14ac:dyDescent="0.3">
      <c r="C33" s="14">
        <v>760000</v>
      </c>
      <c r="D33">
        <v>760000</v>
      </c>
      <c r="E33" s="11">
        <v>0.1</v>
      </c>
      <c r="F33" s="11">
        <v>5.8000000000000003E-2</v>
      </c>
      <c r="H33" s="16" t="s">
        <v>33</v>
      </c>
      <c r="I33" s="10">
        <v>890000</v>
      </c>
    </row>
    <row r="34" spans="3:14" x14ac:dyDescent="0.3">
      <c r="C34" s="14">
        <v>790000</v>
      </c>
      <c r="D34">
        <v>790000</v>
      </c>
      <c r="E34" s="11">
        <v>0.12</v>
      </c>
      <c r="F34" s="11">
        <v>6.0999999999999999E-2</v>
      </c>
      <c r="H34" s="16" t="s">
        <v>34</v>
      </c>
      <c r="I34" s="10">
        <v>845000</v>
      </c>
    </row>
    <row r="35" spans="3:14" x14ac:dyDescent="0.3">
      <c r="C35" s="14">
        <v>805000</v>
      </c>
      <c r="D35">
        <v>805000</v>
      </c>
      <c r="E35" s="11">
        <v>0.13</v>
      </c>
      <c r="F35" s="11">
        <v>6.2E-2</v>
      </c>
      <c r="H35" s="16" t="s">
        <v>35</v>
      </c>
      <c r="I35" s="10">
        <v>830000</v>
      </c>
    </row>
    <row r="36" spans="3:14" x14ac:dyDescent="0.3">
      <c r="C36" s="14">
        <v>820000</v>
      </c>
      <c r="D36">
        <v>820000</v>
      </c>
      <c r="E36" s="11">
        <v>0.13</v>
      </c>
      <c r="F36" s="11">
        <v>6.4000000000000001E-2</v>
      </c>
      <c r="H36" s="16" t="s">
        <v>36</v>
      </c>
      <c r="I36" s="10">
        <v>760000</v>
      </c>
    </row>
    <row r="37" spans="3:14" x14ac:dyDescent="0.3">
      <c r="C37" s="14">
        <v>825000</v>
      </c>
      <c r="D37">
        <v>825000</v>
      </c>
      <c r="E37" s="11">
        <v>0.14000000000000001</v>
      </c>
      <c r="F37" s="11">
        <v>6.5000000000000002E-2</v>
      </c>
      <c r="H37" s="16" t="s">
        <v>19</v>
      </c>
      <c r="I37" s="10">
        <v>5010000</v>
      </c>
    </row>
    <row r="38" spans="3:14" x14ac:dyDescent="0.3">
      <c r="C38" s="14">
        <v>830000</v>
      </c>
      <c r="D38">
        <v>830000</v>
      </c>
      <c r="E38" s="11">
        <v>0.13</v>
      </c>
      <c r="F38" s="11">
        <v>6.4000000000000001E-2</v>
      </c>
    </row>
    <row r="39" spans="3:14" x14ac:dyDescent="0.3">
      <c r="C39" s="14">
        <v>835000</v>
      </c>
      <c r="D39">
        <v>835000</v>
      </c>
      <c r="E39" s="11">
        <v>0.14000000000000001</v>
      </c>
      <c r="F39" s="11">
        <v>6.6000000000000003E-2</v>
      </c>
    </row>
    <row r="40" spans="3:14" x14ac:dyDescent="0.3">
      <c r="C40" s="14">
        <v>845000</v>
      </c>
      <c r="D40">
        <v>845000</v>
      </c>
      <c r="E40" s="11">
        <v>0.15</v>
      </c>
      <c r="F40" s="11">
        <v>6.7000000000000004E-2</v>
      </c>
      <c r="H40" s="9" t="s">
        <v>18</v>
      </c>
      <c r="I40" t="s">
        <v>16</v>
      </c>
      <c r="J40" t="s">
        <v>15</v>
      </c>
      <c r="M40" t="s">
        <v>42</v>
      </c>
      <c r="N40" s="13">
        <v>0.8</v>
      </c>
    </row>
    <row r="41" spans="3:14" x14ac:dyDescent="0.3">
      <c r="C41" s="14">
        <v>850000</v>
      </c>
      <c r="D41">
        <v>850000</v>
      </c>
      <c r="E41" s="11">
        <v>0.15</v>
      </c>
      <c r="F41" s="11">
        <v>6.8000000000000005E-2</v>
      </c>
      <c r="H41" s="14" t="s">
        <v>25</v>
      </c>
      <c r="I41" s="11">
        <v>2.5999999999999999E-2</v>
      </c>
      <c r="J41" s="11">
        <v>2.5999999999999999E-2</v>
      </c>
      <c r="M41" t="s">
        <v>43</v>
      </c>
      <c r="N41" s="13">
        <v>0.14000000000000001</v>
      </c>
    </row>
    <row r="42" spans="3:14" x14ac:dyDescent="0.3">
      <c r="C42" s="14">
        <v>860000</v>
      </c>
      <c r="D42">
        <v>860000</v>
      </c>
      <c r="E42" s="11">
        <v>0.16</v>
      </c>
      <c r="F42" s="11">
        <v>7.0000000000000007E-2</v>
      </c>
      <c r="H42" s="14" t="s">
        <v>26</v>
      </c>
      <c r="I42" s="11">
        <v>2.4E-2</v>
      </c>
      <c r="J42" s="11">
        <v>2.4E-2</v>
      </c>
      <c r="M42" t="s">
        <v>44</v>
      </c>
      <c r="N42" s="13">
        <v>0.06</v>
      </c>
    </row>
    <row r="43" spans="3:14" x14ac:dyDescent="0.3">
      <c r="C43" s="14">
        <v>880000</v>
      </c>
      <c r="D43">
        <v>880000</v>
      </c>
      <c r="E43" s="11">
        <v>0.17</v>
      </c>
      <c r="F43" s="11">
        <v>7.2999999999999995E-2</v>
      </c>
      <c r="H43" s="14" t="s">
        <v>27</v>
      </c>
      <c r="I43" s="11">
        <v>2.8000000000000001E-2</v>
      </c>
      <c r="J43" s="11">
        <v>2.8000000000000001E-2</v>
      </c>
      <c r="N43" s="13"/>
    </row>
    <row r="44" spans="3:14" x14ac:dyDescent="0.3">
      <c r="C44" s="14">
        <v>890000</v>
      </c>
      <c r="D44">
        <v>890000</v>
      </c>
      <c r="E44" s="11">
        <v>0.18</v>
      </c>
      <c r="F44" s="11">
        <v>7.4999999999999997E-2</v>
      </c>
      <c r="H44" s="14" t="s">
        <v>28</v>
      </c>
      <c r="I44" s="11">
        <v>3.3000000000000002E-2</v>
      </c>
      <c r="J44" s="11">
        <v>3.3000000000000002E-2</v>
      </c>
    </row>
    <row r="45" spans="3:14" x14ac:dyDescent="0.3">
      <c r="C45" s="14" t="s">
        <v>19</v>
      </c>
      <c r="D45">
        <v>9990000</v>
      </c>
      <c r="E45" s="11">
        <v>0.14166666666666664</v>
      </c>
      <c r="F45" s="11">
        <v>6.6083333333333327E-2</v>
      </c>
      <c r="H45" s="14" t="s">
        <v>29</v>
      </c>
      <c r="I45" s="11">
        <v>0.02</v>
      </c>
      <c r="J45" s="11">
        <v>0.02</v>
      </c>
      <c r="N45" s="13">
        <v>0.8</v>
      </c>
    </row>
    <row r="46" spans="3:14" x14ac:dyDescent="0.3">
      <c r="H46" s="14" t="s">
        <v>19</v>
      </c>
      <c r="I46">
        <v>0.13100000000000001</v>
      </c>
      <c r="J46">
        <v>0.13100000000000001</v>
      </c>
      <c r="N46" s="13">
        <v>0.14000000000000001</v>
      </c>
    </row>
    <row r="47" spans="3:14" x14ac:dyDescent="0.3">
      <c r="N47" s="13">
        <v>0.06</v>
      </c>
    </row>
    <row r="48" spans="3:14" x14ac:dyDescent="0.3">
      <c r="N48" s="13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88766-20E3-42E4-9200-42A9394C0E1A}">
  <sheetPr>
    <pageSetUpPr fitToPage="1"/>
  </sheetPr>
  <dimension ref="E30:F65"/>
  <sheetViews>
    <sheetView showGridLines="0" showRowColHeaders="0" tabSelected="1" showRuler="0" view="pageLayout" topLeftCell="A10" zoomScale="55" zoomScaleNormal="63" zoomScalePageLayoutView="55" workbookViewId="0">
      <selection activeCell="W25" sqref="W25"/>
    </sheetView>
  </sheetViews>
  <sheetFormatPr defaultRowHeight="14.4" x14ac:dyDescent="0.3"/>
  <sheetData>
    <row r="30" spans="5:5" x14ac:dyDescent="0.3">
      <c r="E30" s="17"/>
    </row>
    <row r="65" spans="6:6" x14ac:dyDescent="0.3">
      <c r="F65" s="17"/>
    </row>
  </sheetData>
  <pageMargins left="0.7" right="0.7" top="0.75" bottom="0.75" header="0.3" footer="0.3"/>
  <pageSetup paperSize="9"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Data</vt:lpstr>
      <vt:lpstr>Month vise Data</vt:lpstr>
      <vt:lpstr>Pivot Table</vt:lpstr>
      <vt:lpstr>Dashboard</vt:lpstr>
      <vt:lpstr>Dashboard!Print_Area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Dhruv Mudgal</dc:creator>
  <cp:lastModifiedBy>Dhruv Mudgal</cp:lastModifiedBy>
  <cp:lastPrinted>2026-01-29T13:02:00Z</cp:lastPrinted>
  <dcterms:created xsi:type="dcterms:W3CDTF">2026-01-27T12:58:12Z</dcterms:created>
  <dcterms:modified xsi:type="dcterms:W3CDTF">2026-01-29T13:08:25Z</dcterms:modified>
</cp:coreProperties>
</file>