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hruv\AppData\Local\Packages\5319275A.WhatsAppDesktop_cv1g1gvanyjgm\LocalState\sessions\D9EF8608A35E739D46F2EE3763545C195813F33A\transfers\2026-06\"/>
    </mc:Choice>
  </mc:AlternateContent>
  <xr:revisionPtr revIDLastSave="0" documentId="13_ncr:1_{4E11FD2F-7D4E-473F-BEB7-7FBAA94EB1F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Data" sheetId="1" r:id="rId1"/>
    <sheet name="Pivot" sheetId="2" r:id="rId2"/>
    <sheet name="Sheet4" sheetId="4" r:id="rId3"/>
    <sheet name="Dashboard" sheetId="5" r:id="rId4"/>
  </sheets>
  <definedNames>
    <definedName name="_xlchart.v1.0" hidden="1">Pivot!$O$28:$O$31</definedName>
    <definedName name="_xlchart.v1.1" hidden="1">Pivot!$P$28:$P$31</definedName>
    <definedName name="_xlchart.v1.2" hidden="1">Pivot!$Q$28:$Q$31</definedName>
    <definedName name="_xlcn.WorksheetConnection_DataA1AB131" hidden="1">Data!$A$1:$AC$13</definedName>
    <definedName name="_xlnm.Print_Area" localSheetId="3">Dashboard!$U$2:$AO$81</definedName>
  </definedNames>
  <calcPr calcId="191029"/>
  <pivotCaches>
    <pivotCache cacheId="0" r:id="rId5"/>
    <pivotCache cacheId="1" r:id="rId6"/>
    <pivotCache cacheId="2" r:id="rId7"/>
    <pivotCache cacheId="3" r:id="rId8"/>
    <pivotCache cacheId="4" r:id="rId9"/>
    <pivotCache cacheId="5" r:id="rId10"/>
    <pivotCache cacheId="6" r:id="rId11"/>
    <pivotCache cacheId="7" r:id="rId12"/>
    <pivotCache cacheId="8" r:id="rId13"/>
    <pivotCache cacheId="9" r:id="rId1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Data!$A$1:$AB$13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2" i="1"/>
  <c r="AB3" i="1"/>
  <c r="AB4" i="1"/>
  <c r="AB5" i="1"/>
  <c r="AB6" i="1"/>
  <c r="AB7" i="1"/>
  <c r="AB8" i="1"/>
  <c r="AB9" i="1"/>
  <c r="AB10" i="1"/>
  <c r="AB11" i="1"/>
  <c r="AB12" i="1"/>
  <c r="AB13" i="1"/>
  <c r="AB2" i="1"/>
  <c r="AA3" i="1"/>
  <c r="AA4" i="1"/>
  <c r="AA5" i="1"/>
  <c r="AA6" i="1"/>
  <c r="AA7" i="1"/>
  <c r="AA8" i="1"/>
  <c r="AA9" i="1"/>
  <c r="AA10" i="1"/>
  <c r="AA11" i="1"/>
  <c r="AA12" i="1"/>
  <c r="AA13" i="1"/>
  <c r="AA2" i="1"/>
  <c r="Z3" i="1"/>
  <c r="Z4" i="1"/>
  <c r="Z5" i="1"/>
  <c r="Z6" i="1"/>
  <c r="Z7" i="1"/>
  <c r="Z8" i="1"/>
  <c r="Z9" i="1"/>
  <c r="Z10" i="1"/>
  <c r="Z11" i="1"/>
  <c r="Z12" i="1"/>
  <c r="Z13" i="1"/>
  <c r="Z2" i="1"/>
  <c r="Y3" i="1"/>
  <c r="Y4" i="1"/>
  <c r="Y5" i="1"/>
  <c r="Y6" i="1"/>
  <c r="Y7" i="1"/>
  <c r="Y8" i="1"/>
  <c r="Y9" i="1"/>
  <c r="Y10" i="1"/>
  <c r="Y11" i="1"/>
  <c r="Y12" i="1"/>
  <c r="Y13" i="1"/>
  <c r="Y2" i="1"/>
  <c r="X3" i="1"/>
  <c r="X4" i="1"/>
  <c r="X5" i="1"/>
  <c r="X6" i="1"/>
  <c r="X7" i="1"/>
  <c r="X8" i="1"/>
  <c r="X9" i="1"/>
  <c r="X10" i="1"/>
  <c r="X11" i="1"/>
  <c r="X12" i="1"/>
  <c r="X13" i="1"/>
  <c r="X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Data!$A$1:$AB$13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DataA1AB131"/>
        </x15:connection>
      </ext>
    </extLst>
  </connection>
</connections>
</file>

<file path=xl/sharedStrings.xml><?xml version="1.0" encoding="utf-8"?>
<sst xmlns="http://schemas.openxmlformats.org/spreadsheetml/2006/main" count="318" uniqueCount="98">
  <si>
    <t>Jan</t>
  </si>
  <si>
    <t>Resolved</t>
  </si>
  <si>
    <t>Phone</t>
  </si>
  <si>
    <t>Medium</t>
  </si>
  <si>
    <t>Feb</t>
  </si>
  <si>
    <t>In Progress</t>
  </si>
  <si>
    <t>Web</t>
  </si>
  <si>
    <t>Low</t>
  </si>
  <si>
    <t>Mar</t>
  </si>
  <si>
    <t>Open</t>
  </si>
  <si>
    <t>Email</t>
  </si>
  <si>
    <t>High</t>
  </si>
  <si>
    <t>Apr</t>
  </si>
  <si>
    <t>Portal</t>
  </si>
  <si>
    <t>Critical</t>
  </si>
  <si>
    <t>May</t>
  </si>
  <si>
    <t>Jun</t>
  </si>
  <si>
    <t>Jul</t>
  </si>
  <si>
    <t>Aug</t>
  </si>
  <si>
    <t>Sep</t>
  </si>
  <si>
    <t>Oct</t>
  </si>
  <si>
    <t>Nov</t>
  </si>
  <si>
    <t>Dec</t>
  </si>
  <si>
    <t>Row Labels</t>
  </si>
  <si>
    <t>Grand Total</t>
  </si>
  <si>
    <t>Month</t>
  </si>
  <si>
    <t>Priority</t>
  </si>
  <si>
    <t>Revenue_$M</t>
  </si>
  <si>
    <t>Satisfaction_Level</t>
  </si>
  <si>
    <t>Very Satisfied</t>
  </si>
  <si>
    <t>Satisfied</t>
  </si>
  <si>
    <t>Neutral</t>
  </si>
  <si>
    <t>Unsatisfied</t>
  </si>
  <si>
    <t>Very Unsatisfied</t>
  </si>
  <si>
    <t>Year</t>
  </si>
  <si>
    <t>Requests</t>
  </si>
  <si>
    <t>Answered_%</t>
  </si>
  <si>
    <t>Subscribers</t>
  </si>
  <si>
    <t>Retained</t>
  </si>
  <si>
    <t>Churn_%</t>
  </si>
  <si>
    <t>Support_Cost_%</t>
  </si>
  <si>
    <t>Complaint_Status</t>
  </si>
  <si>
    <t>Complaint_Status_%</t>
  </si>
  <si>
    <t>Support_Channel</t>
  </si>
  <si>
    <t>Channel_Cases</t>
  </si>
  <si>
    <t>Case_Type</t>
  </si>
  <si>
    <t>Case_Type_Cases</t>
  </si>
  <si>
    <t>Priority_%</t>
  </si>
  <si>
    <t>Priority_Count</t>
  </si>
  <si>
    <t>Retention_%</t>
  </si>
  <si>
    <t>Technical</t>
  </si>
  <si>
    <t>Installation</t>
  </si>
  <si>
    <t>Billing</t>
  </si>
  <si>
    <t>Usage</t>
  </si>
  <si>
    <t>Connectivity</t>
  </si>
  <si>
    <t>Sum of Retention_%2</t>
  </si>
  <si>
    <t>Average of Priority_Count</t>
  </si>
  <si>
    <t>Average of Priority_%2</t>
  </si>
  <si>
    <t>Sum of Requests</t>
  </si>
  <si>
    <t>Sum of Answered_%</t>
  </si>
  <si>
    <t>Sum of Revenue_$M</t>
  </si>
  <si>
    <t>Sum of Support_Cost_%2</t>
  </si>
  <si>
    <t>Average of Case_Type_Cases</t>
  </si>
  <si>
    <t>Sum of Subscribers</t>
  </si>
  <si>
    <t>Sum of Retained</t>
  </si>
  <si>
    <t>Sum of Churn_%2</t>
  </si>
  <si>
    <t>Average of Channel_Cases</t>
  </si>
  <si>
    <t>Feedback_Nos</t>
  </si>
  <si>
    <t>Satisfaction_%</t>
  </si>
  <si>
    <t>Sum of Satisfaction_%</t>
  </si>
  <si>
    <t>Sum of Feedback_Nos</t>
  </si>
  <si>
    <t>Sum of Complaint_Status_% 2</t>
  </si>
  <si>
    <t>Total</t>
  </si>
  <si>
    <t>Average of Satisfaction_%</t>
  </si>
  <si>
    <t>Average of Complaint_Status_% 2</t>
  </si>
  <si>
    <t>Max of Retention_% 2</t>
  </si>
  <si>
    <t>Average of Answered_% 2</t>
  </si>
  <si>
    <t>Average of Revenue_$M</t>
  </si>
  <si>
    <t>Retention Target</t>
  </si>
  <si>
    <t>Percentage</t>
  </si>
  <si>
    <t>Approx_Count</t>
  </si>
  <si>
    <t>Channel</t>
  </si>
  <si>
    <t>Customer Retention Rate</t>
  </si>
  <si>
    <t>Request Volume vs Service Level</t>
  </si>
  <si>
    <t xml:space="preserve">Revenue vs % Support Cost To Revenue </t>
  </si>
  <si>
    <t>Case Distribution by Type</t>
  </si>
  <si>
    <t>Subscriber &amp; Churn Rate</t>
  </si>
  <si>
    <t>Customer Satisfaction Breakdown</t>
  </si>
  <si>
    <t>Case Distribution by Support Channels</t>
  </si>
  <si>
    <t>Overall KPI Summary</t>
  </si>
  <si>
    <t>KPI</t>
  </si>
  <si>
    <t>Value</t>
  </si>
  <si>
    <t>Requests Answered</t>
  </si>
  <si>
    <t>Total Requests</t>
  </si>
  <si>
    <t>Total Revenue (million $)</t>
  </si>
  <si>
    <t>$67</t>
  </si>
  <si>
    <t>Distribution By Priority</t>
  </si>
  <si>
    <t>In P 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</si>
</sst>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₹&quot;\ * #,##0.00_ ;_ &quot;₹&quot;\ * \-#,##0.00_ ;_ &quot;₹&quot;\ * &quot;-&quot;??_ ;_ @_ "/>
    <numFmt numFmtId="164" formatCode="_-[$$-409]* #,##0_ ;_-[$$-409]* \-#,##0\ ;_-[$$-409]* &quot;-&quot;??_ ;_-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2563EB"/>
        <bgColor indexed="64"/>
      </patternFill>
    </fill>
    <fill>
      <patternFill patternType="solid">
        <fgColor rgb="FF60A5FA"/>
        <bgColor indexed="64"/>
      </patternFill>
    </fill>
    <fill>
      <patternFill patternType="solid">
        <fgColor rgb="FFB5D6FD"/>
        <bgColor indexed="64"/>
      </patternFill>
    </fill>
    <fill>
      <patternFill patternType="solid">
        <fgColor rgb="FFA7F3D0"/>
        <bgColor indexed="64"/>
      </patternFill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pivotButton="1"/>
    <xf numFmtId="0" fontId="0" fillId="0" borderId="0" xfId="0" applyAlignment="1">
      <alignment horizontal="left"/>
    </xf>
    <xf numFmtId="9" fontId="0" fillId="0" borderId="0" xfId="1" applyFont="1" applyAlignment="1">
      <alignment vertical="center" wrapText="1"/>
    </xf>
    <xf numFmtId="0" fontId="0" fillId="0" borderId="0" xfId="1" applyNumberFormat="1" applyFont="1"/>
    <xf numFmtId="9" fontId="0" fillId="0" borderId="0" xfId="0" applyNumberFormat="1"/>
    <xf numFmtId="10" fontId="0" fillId="0" borderId="0" xfId="0" applyNumberFormat="1"/>
    <xf numFmtId="0" fontId="2" fillId="0" borderId="0" xfId="0" applyFont="1"/>
    <xf numFmtId="1" fontId="0" fillId="0" borderId="0" xfId="0" applyNumberFormat="1"/>
    <xf numFmtId="164" fontId="0" fillId="0" borderId="0" xfId="0" applyNumberFormat="1"/>
    <xf numFmtId="9" fontId="0" fillId="0" borderId="0" xfId="0" applyNumberFormat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6" borderId="0" xfId="0" applyFill="1" applyAlignment="1">
      <alignment vertical="center" wrapText="1"/>
    </xf>
    <xf numFmtId="9" fontId="0" fillId="6" borderId="0" xfId="0" applyNumberFormat="1" applyFill="1" applyAlignment="1">
      <alignment vertical="center" wrapText="1"/>
    </xf>
    <xf numFmtId="10" fontId="0" fillId="6" borderId="0" xfId="0" applyNumberFormat="1" applyFill="1" applyAlignment="1">
      <alignment vertical="center" wrapText="1"/>
    </xf>
    <xf numFmtId="44" fontId="0" fillId="6" borderId="0" xfId="2" applyFont="1" applyFill="1" applyAlignment="1">
      <alignment horizontal="right" wrapText="1"/>
    </xf>
    <xf numFmtId="0" fontId="2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8">
    <dxf>
      <numFmt numFmtId="13" formatCode="0%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3" formatCode="0%"/>
    </dxf>
    <dxf>
      <numFmt numFmtId="13" formatCode="0%"/>
    </dxf>
    <dxf>
      <numFmt numFmtId="1" formatCode="0"/>
    </dxf>
    <dxf>
      <numFmt numFmtId="0" formatCode="General"/>
    </dxf>
  </dxfs>
  <tableStyles count="0" defaultTableStyle="TableStyleMedium2" defaultPivotStyle="PivotStyleLight16"/>
  <colors>
    <mruColors>
      <color rgb="FFC1F17B"/>
      <color rgb="FF86EFAC"/>
      <color rgb="FFA7F3D0"/>
      <color rgb="FFB5D6FD"/>
      <color rgb="FFDDE5EF"/>
      <color rgb="FFA2CBFC"/>
      <color rgb="FF60A5FA"/>
      <color rgb="FF2563EB"/>
      <color rgb="FF1E3A8A"/>
      <color rgb="FFD9F9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4.xml"/><Relationship Id="rId13" Type="http://schemas.openxmlformats.org/officeDocument/2006/relationships/pivotCacheDefinition" Target="pivotCache/pivotCacheDefinition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pivotCacheDefinition" Target="pivotCache/pivotCacheDefinition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pivotCacheDefinition" Target="pivotCache/pivotCacheDefinition7.xml"/><Relationship Id="rId5" Type="http://schemas.openxmlformats.org/officeDocument/2006/relationships/pivotCacheDefinition" Target="pivotCache/pivotCacheDefinition1.xml"/><Relationship Id="rId15" Type="http://schemas.openxmlformats.org/officeDocument/2006/relationships/theme" Target="theme/theme1.xml"/><Relationship Id="rId10" Type="http://schemas.openxmlformats.org/officeDocument/2006/relationships/pivotCacheDefinition" Target="pivotCache/pivotCacheDefinition6.xml"/><Relationship Id="rId19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5.xml"/><Relationship Id="rId14" Type="http://schemas.openxmlformats.org/officeDocument/2006/relationships/pivotCacheDefinition" Target="pivotCache/pivotCacheDefinition10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[Customer Service Dashboard (3) (2) (1).xlsx]Pivot!PivotTable11</c:name>
    <c:fmtId val="1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200" b="1">
                <a:solidFill>
                  <a:schemeClr val="tx1">
                    <a:lumMod val="85000"/>
                    <a:lumOff val="15000"/>
                  </a:schemeClr>
                </a:solidFill>
              </a:rPr>
              <a:t>Request Volume</a:t>
            </a:r>
            <a:r>
              <a:rPr lang="en-IN" sz="1200" b="1" baseline="0">
                <a:solidFill>
                  <a:schemeClr val="tx1">
                    <a:lumMod val="85000"/>
                    <a:lumOff val="15000"/>
                  </a:schemeClr>
                </a:solidFill>
              </a:rPr>
              <a:t> vs Service Level</a:t>
            </a:r>
            <a:endParaRPr lang="en-IN" sz="1200" b="1">
              <a:solidFill>
                <a:schemeClr val="tx1">
                  <a:lumMod val="85000"/>
                  <a:lumOff val="15000"/>
                </a:schemeClr>
              </a:solidFill>
            </a:endParaRPr>
          </a:p>
        </c:rich>
      </c:tx>
      <c:layout>
        <c:manualLayout>
          <c:xMode val="edge"/>
          <c:yMode val="edge"/>
          <c:x val="0.23237765613518541"/>
          <c:y val="9.958429438058372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lin ang="5400000" scaled="1"/>
          </a:gradFill>
          <a:ln>
            <a:noFill/>
          </a:ln>
          <a:effectLst/>
          <a:scene3d>
            <a:camera prst="orthographicFront"/>
            <a:lightRig rig="threePt" dir="t"/>
          </a:scene3d>
          <a:sp3d>
            <a:bevelT w="508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18ECE75F-9E65-453D-8883-808E4C1613A1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7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902F9786-9449-449E-AB92-86D3597390F0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8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CFE801FB-C52B-46F7-879B-DAC0DED06C85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9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F5302041-65F1-4BAA-B4CD-29F7D8AA04FC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10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72FA50DB-0427-44E3-A99D-90F2193625A8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11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F1EA7FE7-30F6-47A3-8290-A48282D787B2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12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0BE67D3B-9B7C-4B89-9B30-9B5D95ABEC54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13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0A8D4114-93E0-4EA8-A405-781999FC7464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14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2314E81B-67C0-46D2-B10C-77BB262A9339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15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CEADF7AD-43DD-4A5E-9E1F-1A4200DDFB8B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16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EC779F4D-F0FF-498B-8B91-078415989794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17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23E0A93E-0582-4539-B324-BB996F76CA27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18"/>
        <c:spPr>
          <a:gradFill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lin ang="5400000" scaled="1"/>
          </a:gradFill>
          <a:ln>
            <a:noFill/>
          </a:ln>
          <a:effectLst/>
          <a:scene3d>
            <a:camera prst="orthographicFront"/>
            <a:lightRig rig="threePt" dir="t"/>
          </a:scene3d>
          <a:sp3d>
            <a:bevelT w="508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18ECE75F-9E65-453D-8883-808E4C1613A1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21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902F9786-9449-449E-AB92-86D3597390F0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22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CFE801FB-C52B-46F7-879B-DAC0DED06C85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23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F5302041-65F1-4BAA-B4CD-29F7D8AA04FC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24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72FA50DB-0427-44E3-A99D-90F2193625A8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25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F1EA7FE7-30F6-47A3-8290-A48282D787B2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26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0BE67D3B-9B7C-4B89-9B30-9B5D95ABEC54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27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0A8D4114-93E0-4EA8-A405-781999FC7464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28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2314E81B-67C0-46D2-B10C-77BB262A9339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29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CEADF7AD-43DD-4A5E-9E1F-1A4200DDFB8B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30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EC779F4D-F0FF-498B-8B91-078415989794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31"/>
        <c:spPr>
          <a:solidFill>
            <a:schemeClr val="accent1"/>
          </a:solidFill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23E0A93E-0582-4539-B324-BB996F76CA27}" type="VALUE">
                  <a:rPr lang="en-US">
                    <a:solidFill>
                      <a:srgbClr val="1E1E1E"/>
                    </a:solidFill>
                  </a:rPr>
                  <a:pPr>
                    <a:defRPr sz="1000" b="1" i="0" u="none" strike="noStrike" kern="1200" baseline="0">
                      <a:solidFill>
                        <a:srgbClr val="1E1E1E"/>
                      </a:solidFill>
                      <a:latin typeface="+mn-lt"/>
                      <a:ea typeface="+mn-ea"/>
                      <a:cs typeface="+mn-cs"/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32"/>
        <c:spPr>
          <a:gradFill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lin ang="5400000" scaled="1"/>
          </a:gradFill>
          <a:ln>
            <a:noFill/>
          </a:ln>
          <a:effectLst/>
          <a:scene3d>
            <a:camera prst="orthographicFront"/>
            <a:lightRig rig="threePt" dir="t"/>
          </a:scene3d>
          <a:sp3d>
            <a:bevelT w="508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18ECE75F-9E65-453D-8883-808E4C1613A1}" type="VALUE">
                  <a:rPr lang="en-US">
                    <a:solidFill>
                      <a:srgbClr val="1E1E1E"/>
                    </a:solidFill>
                  </a:rPr>
                  <a:pPr>
                    <a:defRPr sz="1000" b="1">
                      <a:solidFill>
                        <a:srgbClr val="1E1E1E"/>
                      </a:solidFill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35"/>
        <c:spPr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902F9786-9449-449E-AB92-86D3597390F0}" type="VALUE">
                  <a:rPr lang="en-US">
                    <a:solidFill>
                      <a:srgbClr val="1E1E1E"/>
                    </a:solidFill>
                  </a:rPr>
                  <a:pPr>
                    <a:defRPr sz="1000" b="1">
                      <a:solidFill>
                        <a:srgbClr val="1E1E1E"/>
                      </a:solidFill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36"/>
        <c:spPr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CFE801FB-C52B-46F7-879B-DAC0DED06C85}" type="VALUE">
                  <a:rPr lang="en-US">
                    <a:solidFill>
                      <a:srgbClr val="1E1E1E"/>
                    </a:solidFill>
                  </a:rPr>
                  <a:pPr>
                    <a:defRPr sz="1000" b="1">
                      <a:solidFill>
                        <a:srgbClr val="1E1E1E"/>
                      </a:solidFill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37"/>
        <c:spPr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F5302041-65F1-4BAA-B4CD-29F7D8AA04FC}" type="VALUE">
                  <a:rPr lang="en-US">
                    <a:solidFill>
                      <a:srgbClr val="1E1E1E"/>
                    </a:solidFill>
                  </a:rPr>
                  <a:pPr>
                    <a:defRPr sz="1000" b="1">
                      <a:solidFill>
                        <a:srgbClr val="1E1E1E"/>
                      </a:solidFill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38"/>
        <c:spPr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72FA50DB-0427-44E3-A99D-90F2193625A8}" type="VALUE">
                  <a:rPr lang="en-US">
                    <a:solidFill>
                      <a:srgbClr val="1E1E1E"/>
                    </a:solidFill>
                  </a:rPr>
                  <a:pPr>
                    <a:defRPr sz="1000" b="1">
                      <a:solidFill>
                        <a:srgbClr val="1E1E1E"/>
                      </a:solidFill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39"/>
        <c:spPr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F1EA7FE7-30F6-47A3-8290-A48282D787B2}" type="VALUE">
                  <a:rPr lang="en-US">
                    <a:solidFill>
                      <a:srgbClr val="1E1E1E"/>
                    </a:solidFill>
                  </a:rPr>
                  <a:pPr>
                    <a:defRPr sz="1000" b="1">
                      <a:solidFill>
                        <a:srgbClr val="1E1E1E"/>
                      </a:solidFill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40"/>
        <c:spPr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0BE67D3B-9B7C-4B89-9B30-9B5D95ABEC54}" type="VALUE">
                  <a:rPr lang="en-US">
                    <a:solidFill>
                      <a:srgbClr val="1E1E1E"/>
                    </a:solidFill>
                  </a:rPr>
                  <a:pPr>
                    <a:defRPr sz="1000" b="1">
                      <a:solidFill>
                        <a:srgbClr val="1E1E1E"/>
                      </a:solidFill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41"/>
        <c:spPr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0A8D4114-93E0-4EA8-A405-781999FC7464}" type="VALUE">
                  <a:rPr lang="en-US">
                    <a:solidFill>
                      <a:srgbClr val="1E1E1E"/>
                    </a:solidFill>
                  </a:rPr>
                  <a:pPr>
                    <a:defRPr sz="1000" b="1">
                      <a:solidFill>
                        <a:srgbClr val="1E1E1E"/>
                      </a:solidFill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42"/>
        <c:spPr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2314E81B-67C0-46D2-B10C-77BB262A9339}" type="VALUE">
                  <a:rPr lang="en-US">
                    <a:solidFill>
                      <a:srgbClr val="1E1E1E"/>
                    </a:solidFill>
                  </a:rPr>
                  <a:pPr>
                    <a:defRPr sz="1000" b="1">
                      <a:solidFill>
                        <a:srgbClr val="1E1E1E"/>
                      </a:solidFill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43"/>
        <c:spPr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CEADF7AD-43DD-4A5E-9E1F-1A4200DDFB8B}" type="VALUE">
                  <a:rPr lang="en-US">
                    <a:solidFill>
                      <a:srgbClr val="1E1E1E"/>
                    </a:solidFill>
                  </a:rPr>
                  <a:pPr>
                    <a:defRPr sz="1000" b="1">
                      <a:solidFill>
                        <a:srgbClr val="1E1E1E"/>
                      </a:solidFill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44"/>
        <c:spPr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EC779F4D-F0FF-498B-8B91-078415989794}" type="VALUE">
                  <a:rPr lang="en-US">
                    <a:solidFill>
                      <a:srgbClr val="1E1E1E"/>
                    </a:solidFill>
                  </a:rPr>
                  <a:pPr>
                    <a:defRPr sz="1000" b="1">
                      <a:solidFill>
                        <a:srgbClr val="1E1E1E"/>
                      </a:solidFill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45"/>
        <c:spPr>
          <a:ln w="31750" cap="rnd">
            <a:solidFill>
              <a:srgbClr val="7ED957"/>
            </a:solidFill>
            <a:round/>
          </a:ln>
          <a:effectLst/>
        </c:spPr>
        <c:marker>
          <c:symbol val="circle"/>
          <c:size val="6"/>
          <c:spPr>
            <a:solidFill>
              <a:schemeClr val="bg1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fld id="{23E0A93E-0582-4539-B324-BB996F76CA27}" type="VALUE">
                  <a:rPr lang="en-US">
                    <a:solidFill>
                      <a:srgbClr val="1E1E1E"/>
                    </a:solidFill>
                  </a:rPr>
                  <a:pPr>
                    <a:defRPr sz="1000" b="1">
                      <a:solidFill>
                        <a:srgbClr val="1E1E1E"/>
                      </a:solidFill>
                    </a:defRPr>
                  </a:pPr>
                  <a:t>[VALUE]</a:t>
                </a:fld>
                <a:r>
                  <a:rPr lang="en-US">
                    <a:solidFill>
                      <a:srgbClr val="1E1E1E"/>
                    </a:solidFill>
                  </a:rPr>
                  <a:t>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Pivot!$G$10</c:f>
              <c:strCache>
                <c:ptCount val="1"/>
                <c:pt idx="0">
                  <c:v>Sum of Requests</c:v>
                </c:pt>
              </c:strCache>
            </c:strRef>
          </c:tx>
          <c:spPr>
            <a:gradFill>
              <a:gsLst>
                <a:gs pos="50000">
                  <a:srgbClr val="3B82F6"/>
                </a:gs>
                <a:gs pos="0">
                  <a:srgbClr val="8EC5FF"/>
                </a:gs>
                <a:gs pos="100000">
                  <a:srgbClr val="1F3C88"/>
                </a:gs>
              </a:gsLst>
              <a:lin ang="5400000" scaled="1"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50800"/>
            </a:sp3d>
          </c:spPr>
          <c:invertIfNegative val="0"/>
          <c:cat>
            <c:strRef>
              <c:f>Pivot!$F$11:$F$23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Pivot!$G$11:$G$23</c:f>
              <c:numCache>
                <c:formatCode>General</c:formatCode>
                <c:ptCount val="12"/>
                <c:pt idx="0">
                  <c:v>42000</c:v>
                </c:pt>
                <c:pt idx="1">
                  <c:v>40000</c:v>
                </c:pt>
                <c:pt idx="2">
                  <c:v>43000</c:v>
                </c:pt>
                <c:pt idx="3">
                  <c:v>45000</c:v>
                </c:pt>
                <c:pt idx="4">
                  <c:v>39000</c:v>
                </c:pt>
                <c:pt idx="5">
                  <c:v>41000</c:v>
                </c:pt>
                <c:pt idx="6">
                  <c:v>42000</c:v>
                </c:pt>
                <c:pt idx="7">
                  <c:v>40000</c:v>
                </c:pt>
                <c:pt idx="8">
                  <c:v>39500</c:v>
                </c:pt>
                <c:pt idx="9">
                  <c:v>44000</c:v>
                </c:pt>
                <c:pt idx="10">
                  <c:v>46000</c:v>
                </c:pt>
                <c:pt idx="11">
                  <c:v>48000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E-4113-AC8B-9781C39BB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365638840"/>
        <c:axId val="365638448"/>
      </c:barChart>
      <c:lineChart>
        <c:grouping val="standard"/>
        <c:varyColors val="0"/>
        <c:ser>
          <c:idx val="1"/>
          <c:order val="1"/>
          <c:tx>
            <c:strRef>
              <c:f>Pivot!$H$10</c:f>
              <c:strCache>
                <c:ptCount val="1"/>
                <c:pt idx="0">
                  <c:v>Sum of Answered_%</c:v>
                </c:pt>
              </c:strCache>
            </c:strRef>
          </c:tx>
          <c:spPr>
            <a:ln w="31750" cap="rnd">
              <a:solidFill>
                <a:srgbClr val="7ED957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rgbClr val="1E1E1E"/>
                </a:solidFill>
              </a:ln>
              <a:effectLst/>
            </c:spPr>
          </c:marker>
          <c:dPt>
            <c:idx val="0"/>
            <c:marker>
              <c:symbol val="circle"/>
              <c:size val="6"/>
              <c:spPr>
                <a:solidFill>
                  <a:schemeClr val="bg1"/>
                </a:solidFill>
                <a:ln w="9525">
                  <a:solidFill>
                    <a:srgbClr val="1E1E1E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rgbClr val="7ED95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00E-4113-AC8B-9781C39BB4B8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chemeClr val="bg1"/>
                </a:solidFill>
                <a:ln w="9525">
                  <a:solidFill>
                    <a:srgbClr val="1E1E1E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rgbClr val="7ED95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00E-4113-AC8B-9781C39BB4B8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bg1"/>
                </a:solidFill>
                <a:ln w="9525">
                  <a:solidFill>
                    <a:srgbClr val="1E1E1E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rgbClr val="7ED95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00E-4113-AC8B-9781C39BB4B8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bg1"/>
                </a:solidFill>
                <a:ln w="9525">
                  <a:solidFill>
                    <a:srgbClr val="1E1E1E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rgbClr val="7ED95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00E-4113-AC8B-9781C39BB4B8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chemeClr val="bg1"/>
                </a:solidFill>
                <a:ln w="9525">
                  <a:solidFill>
                    <a:srgbClr val="1E1E1E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rgbClr val="7ED95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B00E-4113-AC8B-9781C39BB4B8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chemeClr val="bg1"/>
                </a:solidFill>
                <a:ln w="9525">
                  <a:solidFill>
                    <a:srgbClr val="1E1E1E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rgbClr val="7ED95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B00E-4113-AC8B-9781C39BB4B8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chemeClr val="bg1"/>
                </a:solidFill>
                <a:ln w="9525">
                  <a:solidFill>
                    <a:srgbClr val="1E1E1E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rgbClr val="7ED95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B00E-4113-AC8B-9781C39BB4B8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bg1"/>
                </a:solidFill>
                <a:ln w="9525">
                  <a:solidFill>
                    <a:srgbClr val="1E1E1E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rgbClr val="7ED95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B00E-4113-AC8B-9781C39BB4B8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bg1"/>
                </a:solidFill>
                <a:ln w="9525">
                  <a:solidFill>
                    <a:srgbClr val="1E1E1E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rgbClr val="7ED95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B00E-4113-AC8B-9781C39BB4B8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chemeClr val="bg1"/>
                </a:solidFill>
                <a:ln w="9525">
                  <a:solidFill>
                    <a:srgbClr val="1E1E1E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rgbClr val="7ED95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B00E-4113-AC8B-9781C39BB4B8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chemeClr val="bg1"/>
                </a:solidFill>
                <a:ln w="9525">
                  <a:solidFill>
                    <a:srgbClr val="1E1E1E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rgbClr val="7ED95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B00E-4113-AC8B-9781C39BB4B8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chemeClr val="bg1"/>
                </a:solidFill>
                <a:ln w="9525">
                  <a:solidFill>
                    <a:srgbClr val="1E1E1E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rgbClr val="7ED95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B00E-4113-AC8B-9781C39BB4B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8ECE75F-9E65-453D-8883-808E4C1613A1}" type="VALUE">
                      <a:rPr lang="en-US">
                        <a:solidFill>
                          <a:srgbClr val="1E1E1E"/>
                        </a:solidFill>
                      </a:rPr>
                      <a:pPr/>
                      <a:t>[VALUE]</a:t>
                    </a:fld>
                    <a:r>
                      <a:rPr lang="en-US">
                        <a:solidFill>
                          <a:srgbClr val="1E1E1E"/>
                        </a:solidFill>
                      </a:rPr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00E-4113-AC8B-9781C39BB4B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02F9786-9449-449E-AB92-86D3597390F0}" type="VALUE">
                      <a:rPr lang="en-US">
                        <a:solidFill>
                          <a:srgbClr val="1E1E1E"/>
                        </a:solidFill>
                      </a:rPr>
                      <a:pPr/>
                      <a:t>[VALUE]</a:t>
                    </a:fld>
                    <a:r>
                      <a:rPr lang="en-US">
                        <a:solidFill>
                          <a:srgbClr val="1E1E1E"/>
                        </a:solidFill>
                      </a:rPr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B00E-4113-AC8B-9781C39BB4B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FE801FB-C52B-46F7-879B-DAC0DED06C85}" type="VALUE">
                      <a:rPr lang="en-US">
                        <a:solidFill>
                          <a:srgbClr val="1E1E1E"/>
                        </a:solidFill>
                      </a:rPr>
                      <a:pPr/>
                      <a:t>[VALUE]</a:t>
                    </a:fld>
                    <a:r>
                      <a:rPr lang="en-US">
                        <a:solidFill>
                          <a:srgbClr val="1E1E1E"/>
                        </a:solidFill>
                      </a:rPr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B00E-4113-AC8B-9781C39BB4B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5302041-65F1-4BAA-B4CD-29F7D8AA04FC}" type="VALUE">
                      <a:rPr lang="en-US">
                        <a:solidFill>
                          <a:srgbClr val="1E1E1E"/>
                        </a:solidFill>
                      </a:rPr>
                      <a:pPr/>
                      <a:t>[VALUE]</a:t>
                    </a:fld>
                    <a:r>
                      <a:rPr lang="en-US">
                        <a:solidFill>
                          <a:srgbClr val="1E1E1E"/>
                        </a:solidFill>
                      </a:rPr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B00E-4113-AC8B-9781C39BB4B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2FA50DB-0427-44E3-A99D-90F2193625A8}" type="VALUE">
                      <a:rPr lang="en-US">
                        <a:solidFill>
                          <a:srgbClr val="1E1E1E"/>
                        </a:solidFill>
                      </a:rPr>
                      <a:pPr/>
                      <a:t>[VALUE]</a:t>
                    </a:fld>
                    <a:r>
                      <a:rPr lang="en-US">
                        <a:solidFill>
                          <a:srgbClr val="1E1E1E"/>
                        </a:solidFill>
                      </a:rPr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B00E-4113-AC8B-9781C39BB4B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1EA7FE7-30F6-47A3-8290-A48282D787B2}" type="VALUE">
                      <a:rPr lang="en-US">
                        <a:solidFill>
                          <a:srgbClr val="1E1E1E"/>
                        </a:solidFill>
                      </a:rPr>
                      <a:pPr/>
                      <a:t>[VALUE]</a:t>
                    </a:fld>
                    <a:r>
                      <a:rPr lang="en-US">
                        <a:solidFill>
                          <a:srgbClr val="1E1E1E"/>
                        </a:solidFill>
                      </a:rPr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B00E-4113-AC8B-9781C39BB4B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BE67D3B-9B7C-4B89-9B30-9B5D95ABEC54}" type="VALUE">
                      <a:rPr lang="en-US">
                        <a:solidFill>
                          <a:srgbClr val="1E1E1E"/>
                        </a:solidFill>
                      </a:rPr>
                      <a:pPr/>
                      <a:t>[VALUE]</a:t>
                    </a:fld>
                    <a:r>
                      <a:rPr lang="en-US">
                        <a:solidFill>
                          <a:srgbClr val="1E1E1E"/>
                        </a:solidFill>
                      </a:rPr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B00E-4113-AC8B-9781C39BB4B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A8D4114-93E0-4EA8-A405-781999FC7464}" type="VALUE">
                      <a:rPr lang="en-US">
                        <a:solidFill>
                          <a:srgbClr val="1E1E1E"/>
                        </a:solidFill>
                      </a:rPr>
                      <a:pPr/>
                      <a:t>[VALUE]</a:t>
                    </a:fld>
                    <a:r>
                      <a:rPr lang="en-US">
                        <a:solidFill>
                          <a:srgbClr val="1E1E1E"/>
                        </a:solidFill>
                      </a:rPr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B00E-4113-AC8B-9781C39BB4B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314E81B-67C0-46D2-B10C-77BB262A9339}" type="VALUE">
                      <a:rPr lang="en-US">
                        <a:solidFill>
                          <a:srgbClr val="1E1E1E"/>
                        </a:solidFill>
                      </a:rPr>
                      <a:pPr/>
                      <a:t>[VALUE]</a:t>
                    </a:fld>
                    <a:r>
                      <a:rPr lang="en-US">
                        <a:solidFill>
                          <a:srgbClr val="1E1E1E"/>
                        </a:solidFill>
                      </a:rPr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B00E-4113-AC8B-9781C39BB4B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EADF7AD-43DD-4A5E-9E1F-1A4200DDFB8B}" type="VALUE">
                      <a:rPr lang="en-US">
                        <a:solidFill>
                          <a:srgbClr val="1E1E1E"/>
                        </a:solidFill>
                      </a:rPr>
                      <a:pPr/>
                      <a:t>[VALUE]</a:t>
                    </a:fld>
                    <a:r>
                      <a:rPr lang="en-US">
                        <a:solidFill>
                          <a:srgbClr val="1E1E1E"/>
                        </a:solidFill>
                      </a:rPr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B00E-4113-AC8B-9781C39BB4B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C779F4D-F0FF-498B-8B91-078415989794}" type="VALUE">
                      <a:rPr lang="en-US">
                        <a:solidFill>
                          <a:srgbClr val="1E1E1E"/>
                        </a:solidFill>
                      </a:rPr>
                      <a:pPr/>
                      <a:t>[VALUE]</a:t>
                    </a:fld>
                    <a:r>
                      <a:rPr lang="en-US">
                        <a:solidFill>
                          <a:srgbClr val="1E1E1E"/>
                        </a:solidFill>
                      </a:rPr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B00E-4113-AC8B-9781C39BB4B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3E0A93E-0582-4539-B324-BB996F76CA27}" type="VALUE">
                      <a:rPr lang="en-US">
                        <a:solidFill>
                          <a:srgbClr val="1E1E1E"/>
                        </a:solidFill>
                      </a:rPr>
                      <a:pPr/>
                      <a:t>[VALUE]</a:t>
                    </a:fld>
                    <a:r>
                      <a:rPr lang="en-US">
                        <a:solidFill>
                          <a:srgbClr val="1E1E1E"/>
                        </a:solidFill>
                      </a:rPr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B00E-4113-AC8B-9781C39BB4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Pivot!$F$11:$F$23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Pivot!$H$11:$H$23</c:f>
              <c:numCache>
                <c:formatCode>General</c:formatCode>
                <c:ptCount val="12"/>
                <c:pt idx="0">
                  <c:v>88</c:v>
                </c:pt>
                <c:pt idx="1">
                  <c:v>85</c:v>
                </c:pt>
                <c:pt idx="2">
                  <c:v>87</c:v>
                </c:pt>
                <c:pt idx="3">
                  <c:v>90</c:v>
                </c:pt>
                <c:pt idx="4">
                  <c:v>82</c:v>
                </c:pt>
                <c:pt idx="5">
                  <c:v>86</c:v>
                </c:pt>
                <c:pt idx="6">
                  <c:v>89</c:v>
                </c:pt>
                <c:pt idx="7">
                  <c:v>84</c:v>
                </c:pt>
                <c:pt idx="8">
                  <c:v>83</c:v>
                </c:pt>
                <c:pt idx="9">
                  <c:v>91</c:v>
                </c:pt>
                <c:pt idx="10">
                  <c:v>93</c:v>
                </c:pt>
                <c:pt idx="11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00E-4113-AC8B-9781C39BB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638056"/>
        <c:axId val="365634920"/>
      </c:lineChart>
      <c:catAx>
        <c:axId val="365638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638448"/>
        <c:crosses val="autoZero"/>
        <c:auto val="1"/>
        <c:lblAlgn val="ctr"/>
        <c:lblOffset val="100"/>
        <c:noMultiLvlLbl val="0"/>
      </c:catAx>
      <c:valAx>
        <c:axId val="36563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1" i="0" u="none" strike="noStrike" kern="1200" baseline="0">
                <a:solidFill>
                  <a:srgbClr val="1E1E1E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638840"/>
        <c:crosses val="autoZero"/>
        <c:crossBetween val="between"/>
      </c:valAx>
      <c:valAx>
        <c:axId val="3656349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1" i="0" u="none" strike="noStrike" kern="1200" baseline="0">
                <a:solidFill>
                  <a:srgbClr val="1E1E1E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638056"/>
        <c:crosses val="max"/>
        <c:crossBetween val="between"/>
      </c:valAx>
      <c:catAx>
        <c:axId val="365638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5634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50000">
          <a:srgbClr val="EEF2F7"/>
        </a:gs>
        <a:gs pos="0">
          <a:srgbClr val="B5D6FD"/>
        </a:gs>
        <a:gs pos="100000">
          <a:srgbClr val="E3E9F2"/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[Customer Service Dashboard (3) (2) (1).xlsx]Pivot!PivotTable14</c:name>
    <c:fmtId val="11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IN" sz="12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2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rPr>
              <a:t>Subscribers &amp; Churn Rate</a:t>
            </a:r>
          </a:p>
        </c:rich>
      </c:tx>
      <c:layout>
        <c:manualLayout>
          <c:xMode val="edge"/>
          <c:yMode val="edge"/>
          <c:x val="0.28862652965279767"/>
          <c:y val="9.9584255337167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IN" sz="1200" b="1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>
            <a:gsLst>
              <a:gs pos="50000">
                <a:srgbClr val="3B82F6"/>
              </a:gs>
              <a:gs pos="100000">
                <a:srgbClr val="8EC5FF"/>
              </a:gs>
              <a:gs pos="5000">
                <a:srgbClr val="1F3C88"/>
              </a:gs>
            </a:gsLst>
            <a:lin ang="5400000" scaled="1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lin ang="5400000" scaled="1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rgbClr val="7ED957"/>
            </a:solidFill>
            <a:round/>
          </a:ln>
          <a:effectLst/>
        </c:spPr>
        <c:marker>
          <c:symbol val="circle"/>
          <c:size val="5"/>
          <c:spPr>
            <a:solidFill>
              <a:srgbClr val="F5F7FA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>
            <a:gsLst>
              <a:gs pos="50000">
                <a:srgbClr val="3B82F6"/>
              </a:gs>
              <a:gs pos="100000">
                <a:srgbClr val="8EC5FF"/>
              </a:gs>
              <a:gs pos="5000">
                <a:srgbClr val="1F3C88"/>
              </a:gs>
            </a:gsLst>
            <a:lin ang="5400000" scaled="1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lin ang="5400000" scaled="1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rgbClr val="7ED957"/>
            </a:solidFill>
            <a:round/>
          </a:ln>
          <a:effectLst/>
        </c:spPr>
        <c:marker>
          <c:symbol val="circle"/>
          <c:size val="5"/>
          <c:spPr>
            <a:solidFill>
              <a:srgbClr val="F5F7FA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>
            <a:gsLst>
              <a:gs pos="50000">
                <a:srgbClr val="3B82F6"/>
              </a:gs>
              <a:gs pos="100000">
                <a:srgbClr val="8EC5FF"/>
              </a:gs>
              <a:gs pos="5000">
                <a:srgbClr val="1F3C88"/>
              </a:gs>
            </a:gsLst>
            <a:lin ang="5400000" scaled="1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lin ang="5400000" scaled="1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rgbClr val="7ED957"/>
            </a:solidFill>
            <a:round/>
          </a:ln>
          <a:effectLst/>
        </c:spPr>
        <c:marker>
          <c:symbol val="circle"/>
          <c:size val="5"/>
          <c:spPr>
            <a:solidFill>
              <a:srgbClr val="F5F7FA"/>
            </a:solidFill>
            <a:ln w="9525">
              <a:solidFill>
                <a:srgbClr val="1E1E1E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Pivot!$H$34</c:f>
              <c:strCache>
                <c:ptCount val="1"/>
                <c:pt idx="0">
                  <c:v>Sum of Subscribers</c:v>
                </c:pt>
              </c:strCache>
            </c:strRef>
          </c:tx>
          <c:spPr>
            <a:gradFill>
              <a:gsLst>
                <a:gs pos="50000">
                  <a:srgbClr val="3B82F6"/>
                </a:gs>
                <a:gs pos="100000">
                  <a:srgbClr val="8EC5FF"/>
                </a:gs>
                <a:gs pos="5000">
                  <a:srgbClr val="1F3C88"/>
                </a:gs>
              </a:gsLst>
              <a:lin ang="5400000" scaled="1"/>
            </a:gradFill>
            <a:ln>
              <a:noFill/>
            </a:ln>
            <a:effectLst/>
          </c:spPr>
          <c:cat>
            <c:strRef>
              <c:f>Pivot!$G$35:$G$47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Pivot!$H$35:$H$47</c:f>
              <c:numCache>
                <c:formatCode>General</c:formatCode>
                <c:ptCount val="12"/>
                <c:pt idx="0">
                  <c:v>650</c:v>
                </c:pt>
                <c:pt idx="1">
                  <c:v>525</c:v>
                </c:pt>
                <c:pt idx="2">
                  <c:v>870</c:v>
                </c:pt>
                <c:pt idx="3">
                  <c:v>950</c:v>
                </c:pt>
                <c:pt idx="4">
                  <c:v>826</c:v>
                </c:pt>
                <c:pt idx="5">
                  <c:v>775</c:v>
                </c:pt>
                <c:pt idx="6">
                  <c:v>945</c:v>
                </c:pt>
                <c:pt idx="7">
                  <c:v>645</c:v>
                </c:pt>
                <c:pt idx="8">
                  <c:v>345</c:v>
                </c:pt>
                <c:pt idx="9">
                  <c:v>621</c:v>
                </c:pt>
                <c:pt idx="10">
                  <c:v>897</c:v>
                </c:pt>
                <c:pt idx="11">
                  <c:v>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B-44A7-B69E-F9DB2EFADA02}"/>
            </c:ext>
          </c:extLst>
        </c:ser>
        <c:ser>
          <c:idx val="1"/>
          <c:order val="1"/>
          <c:tx>
            <c:strRef>
              <c:f>Pivot!$I$34</c:f>
              <c:strCache>
                <c:ptCount val="1"/>
                <c:pt idx="0">
                  <c:v>Sum of Retained</c:v>
                </c:pt>
              </c:strCache>
            </c:strRef>
          </c:tx>
          <c:spPr>
            <a:gradFill>
              <a:gsLst>
                <a:gs pos="50000">
                  <a:srgbClr val="3B82F6"/>
                </a:gs>
                <a:gs pos="0">
                  <a:srgbClr val="8EC5FF"/>
                </a:gs>
                <a:gs pos="100000">
                  <a:srgbClr val="1F3C88"/>
                </a:gs>
              </a:gsLst>
              <a:lin ang="5400000" scaled="1"/>
            </a:gradFill>
            <a:ln>
              <a:noFill/>
            </a:ln>
            <a:effectLst/>
          </c:spPr>
          <c:cat>
            <c:strRef>
              <c:f>Pivot!$G$35:$G$47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Pivot!$I$35:$I$47</c:f>
              <c:numCache>
                <c:formatCode>General</c:formatCode>
                <c:ptCount val="12"/>
                <c:pt idx="0">
                  <c:v>583</c:v>
                </c:pt>
                <c:pt idx="1">
                  <c:v>475</c:v>
                </c:pt>
                <c:pt idx="2">
                  <c:v>796</c:v>
                </c:pt>
                <c:pt idx="3">
                  <c:v>888</c:v>
                </c:pt>
                <c:pt idx="4">
                  <c:v>723</c:v>
                </c:pt>
                <c:pt idx="5">
                  <c:v>665</c:v>
                </c:pt>
                <c:pt idx="6">
                  <c:v>786</c:v>
                </c:pt>
                <c:pt idx="7">
                  <c:v>591</c:v>
                </c:pt>
                <c:pt idx="8">
                  <c:v>323</c:v>
                </c:pt>
                <c:pt idx="9">
                  <c:v>586</c:v>
                </c:pt>
                <c:pt idx="10">
                  <c:v>820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B-44A7-B69E-F9DB2EFAD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634136"/>
        <c:axId val="365639232"/>
      </c:areaChart>
      <c:lineChart>
        <c:grouping val="standard"/>
        <c:varyColors val="0"/>
        <c:ser>
          <c:idx val="2"/>
          <c:order val="2"/>
          <c:tx>
            <c:strRef>
              <c:f>Pivot!$J$34</c:f>
              <c:strCache>
                <c:ptCount val="1"/>
                <c:pt idx="0">
                  <c:v>Sum of Churn_%2</c:v>
                </c:pt>
              </c:strCache>
            </c:strRef>
          </c:tx>
          <c:spPr>
            <a:ln w="28575" cap="rnd">
              <a:solidFill>
                <a:srgbClr val="7ED95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5F7FA"/>
              </a:solidFill>
              <a:ln w="9525">
                <a:solidFill>
                  <a:srgbClr val="1E1E1E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Pivot!$G$35:$G$47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Pivot!$J$35:$J$47</c:f>
              <c:numCache>
                <c:formatCode>0%</c:formatCode>
                <c:ptCount val="12"/>
                <c:pt idx="0">
                  <c:v>0.10300000000000001</c:v>
                </c:pt>
                <c:pt idx="1">
                  <c:v>9.5000000000000001E-2</c:v>
                </c:pt>
                <c:pt idx="2">
                  <c:v>8.5000000000000006E-2</c:v>
                </c:pt>
                <c:pt idx="3">
                  <c:v>6.5000000000000002E-2</c:v>
                </c:pt>
                <c:pt idx="4">
                  <c:v>0.125</c:v>
                </c:pt>
                <c:pt idx="5">
                  <c:v>0.14199999999999999</c:v>
                </c:pt>
                <c:pt idx="6">
                  <c:v>0.16800000000000001</c:v>
                </c:pt>
                <c:pt idx="7">
                  <c:v>8.4000000000000005E-2</c:v>
                </c:pt>
                <c:pt idx="8">
                  <c:v>6.4000000000000001E-2</c:v>
                </c:pt>
                <c:pt idx="9">
                  <c:v>5.5999999999999994E-2</c:v>
                </c:pt>
                <c:pt idx="10">
                  <c:v>8.5999999999999993E-2</c:v>
                </c:pt>
                <c:pt idx="11">
                  <c:v>0.158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BB-44A7-B69E-F9DB2EFAD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639624"/>
        <c:axId val="365636880"/>
      </c:lineChart>
      <c:catAx>
        <c:axId val="36563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639232"/>
        <c:crosses val="autoZero"/>
        <c:auto val="1"/>
        <c:lblAlgn val="ctr"/>
        <c:lblOffset val="100"/>
        <c:noMultiLvlLbl val="0"/>
      </c:catAx>
      <c:valAx>
        <c:axId val="36563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634136"/>
        <c:crosses val="autoZero"/>
        <c:crossBetween val="between"/>
      </c:valAx>
      <c:valAx>
        <c:axId val="36563688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639624"/>
        <c:crosses val="max"/>
        <c:crossBetween val="between"/>
      </c:valAx>
      <c:catAx>
        <c:axId val="365639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5636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50000">
          <a:srgbClr val="EEF2F7"/>
        </a:gs>
        <a:gs pos="0">
          <a:srgbClr val="B5D6FD"/>
        </a:gs>
        <a:gs pos="100000">
          <a:srgbClr val="E3E9F2"/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[Customer Service Dashboard (3) (2) (1).xlsx]Pivot!PivotTable12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IN" sz="12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2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rPr>
              <a:t>Revenue vs % Support Cost to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IN" sz="1200" b="1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lin ang="5400000" scaled="1"/>
          </a:gradFill>
          <a:ln>
            <a:noFill/>
          </a:ln>
          <a:effectLst/>
          <a:scene3d>
            <a:camera prst="orthographicFront"/>
            <a:lightRig rig="threePt" dir="t"/>
          </a:scene3d>
          <a:sp3d>
            <a:bevelT w="508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lin ang="5400000" scaled="1"/>
          </a:gradFill>
          <a:ln>
            <a:noFill/>
          </a:ln>
          <a:effectLst/>
          <a:scene3d>
            <a:camera prst="orthographicFront"/>
            <a:lightRig rig="threePt" dir="t"/>
          </a:scene3d>
          <a:sp3d>
            <a:bevelT w="508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>
            <a:gsLst>
              <a:gs pos="50000">
                <a:srgbClr val="3B82F6"/>
              </a:gs>
              <a:gs pos="0">
                <a:srgbClr val="8EC5FF"/>
              </a:gs>
              <a:gs pos="100000">
                <a:srgbClr val="1F3C88"/>
              </a:gs>
            </a:gsLst>
            <a:lin ang="5400000" scaled="1"/>
          </a:gradFill>
          <a:ln>
            <a:noFill/>
          </a:ln>
          <a:effectLst/>
          <a:scene3d>
            <a:camera prst="orthographicFront"/>
            <a:lightRig rig="threePt" dir="t"/>
          </a:scene3d>
          <a:sp3d>
            <a:bevelT w="508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rgbClr val="7ED957"/>
            </a:solidFill>
            <a:round/>
          </a:ln>
          <a:effectLst/>
        </c:spPr>
        <c:marker>
          <c:symbol val="circle"/>
          <c:size val="5"/>
          <c:spPr>
            <a:solidFill>
              <a:srgbClr val="F5F7FA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1000" b="1" i="0" u="none" strike="noStrike" kern="1200" baseline="0">
                  <a:solidFill>
                    <a:srgbClr val="1E1E1E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Pivot!$D$26</c:f>
              <c:strCache>
                <c:ptCount val="1"/>
                <c:pt idx="0">
                  <c:v>Sum of Revenue_$M</c:v>
                </c:pt>
              </c:strCache>
            </c:strRef>
          </c:tx>
          <c:spPr>
            <a:gradFill>
              <a:gsLst>
                <a:gs pos="50000">
                  <a:srgbClr val="3B82F6"/>
                </a:gs>
                <a:gs pos="0">
                  <a:srgbClr val="8EC5FF"/>
                </a:gs>
                <a:gs pos="100000">
                  <a:srgbClr val="1F3C88"/>
                </a:gs>
              </a:gsLst>
              <a:lin ang="5400000" scaled="1"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50800"/>
            </a:sp3d>
          </c:spPr>
          <c:invertIfNegative val="0"/>
          <c:cat>
            <c:strRef>
              <c:f>Pivot!$C$27:$C$39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Pivot!$D$27:$D$39</c:f>
              <c:numCache>
                <c:formatCode>General</c:formatCode>
                <c:ptCount val="12"/>
                <c:pt idx="0">
                  <c:v>45</c:v>
                </c:pt>
                <c:pt idx="1">
                  <c:v>48</c:v>
                </c:pt>
                <c:pt idx="2">
                  <c:v>50</c:v>
                </c:pt>
                <c:pt idx="3">
                  <c:v>52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  <c:pt idx="7">
                  <c:v>72</c:v>
                </c:pt>
                <c:pt idx="8">
                  <c:v>68</c:v>
                </c:pt>
                <c:pt idx="9">
                  <c:v>85</c:v>
                </c:pt>
                <c:pt idx="10">
                  <c:v>90</c:v>
                </c:pt>
                <c:pt idx="11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D-4D99-AE8C-FC523DBA0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365633744"/>
        <c:axId val="365637664"/>
      </c:barChart>
      <c:lineChart>
        <c:grouping val="standard"/>
        <c:varyColors val="0"/>
        <c:ser>
          <c:idx val="1"/>
          <c:order val="1"/>
          <c:tx>
            <c:strRef>
              <c:f>Pivot!$E$26</c:f>
              <c:strCache>
                <c:ptCount val="1"/>
                <c:pt idx="0">
                  <c:v>Sum of Support_Cost_%2</c:v>
                </c:pt>
              </c:strCache>
            </c:strRef>
          </c:tx>
          <c:spPr>
            <a:ln w="28575" cap="rnd">
              <a:solidFill>
                <a:srgbClr val="7ED95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5F7FA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rgbClr val="1E1E1E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Pivot!$C$27:$C$39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Pivot!$E$27:$E$39</c:f>
              <c:numCache>
                <c:formatCode>0%</c:formatCode>
                <c:ptCount val="12"/>
                <c:pt idx="0">
                  <c:v>0.1</c:v>
                </c:pt>
                <c:pt idx="1">
                  <c:v>0.08</c:v>
                </c:pt>
                <c:pt idx="2">
                  <c:v>7.0000000000000007E-2</c:v>
                </c:pt>
                <c:pt idx="3">
                  <c:v>0.06</c:v>
                </c:pt>
                <c:pt idx="4">
                  <c:v>0.05</c:v>
                </c:pt>
                <c:pt idx="5">
                  <c:v>0.04</c:v>
                </c:pt>
                <c:pt idx="6">
                  <c:v>0.05</c:v>
                </c:pt>
                <c:pt idx="7">
                  <c:v>0.03</c:v>
                </c:pt>
                <c:pt idx="8">
                  <c:v>0.02</c:v>
                </c:pt>
                <c:pt idx="9">
                  <c:v>0.05</c:v>
                </c:pt>
                <c:pt idx="10">
                  <c:v>0.04</c:v>
                </c:pt>
                <c:pt idx="11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D-4D99-AE8C-FC523DBA0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632568"/>
        <c:axId val="365635704"/>
      </c:lineChart>
      <c:catAx>
        <c:axId val="36563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637664"/>
        <c:crosses val="autoZero"/>
        <c:auto val="1"/>
        <c:lblAlgn val="ctr"/>
        <c:lblOffset val="100"/>
        <c:noMultiLvlLbl val="0"/>
      </c:catAx>
      <c:valAx>
        <c:axId val="36563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1" i="0" u="none" strike="noStrike" kern="1200" baseline="0">
                <a:solidFill>
                  <a:srgbClr val="1E1E1E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633744"/>
        <c:crosses val="autoZero"/>
        <c:crossBetween val="between"/>
      </c:valAx>
      <c:valAx>
        <c:axId val="36563570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1" i="0" u="none" strike="noStrike" kern="1200" baseline="0">
                <a:solidFill>
                  <a:srgbClr val="1E1E1E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632568"/>
        <c:crosses val="max"/>
        <c:crossBetween val="between"/>
      </c:valAx>
      <c:catAx>
        <c:axId val="365632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5635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50000">
          <a:srgbClr val="EEF2F7"/>
        </a:gs>
        <a:gs pos="0">
          <a:srgbClr val="B5D6FD"/>
        </a:gs>
        <a:gs pos="100000">
          <a:srgbClr val="E3E9F2"/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IN" sz="12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2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rPr>
              <a:t>Complaints by Status %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IN" sz="1200" b="1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62602179979328E-2"/>
          <c:y val="0.1872995021391019"/>
          <c:w val="0.91493929476683367"/>
          <c:h val="0.64641668534806485"/>
        </c:manualLayout>
      </c:layout>
      <c:pie3DChart>
        <c:varyColors val="1"/>
        <c:ser>
          <c:idx val="0"/>
          <c:order val="0"/>
          <c:spPr>
            <a:solidFill>
              <a:srgbClr val="1F3C88"/>
            </a:solidFill>
          </c:spPr>
          <c:dPt>
            <c:idx val="0"/>
            <c:bubble3D val="0"/>
            <c:spPr>
              <a:solidFill>
                <a:srgbClr val="2563EB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5C4-4F46-986D-555370123A91}"/>
              </c:ext>
            </c:extLst>
          </c:dPt>
          <c:dPt>
            <c:idx val="1"/>
            <c:bubble3D val="0"/>
            <c:spPr>
              <a:solidFill>
                <a:srgbClr val="C1F17B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5C4-4F46-986D-555370123A91}"/>
              </c:ext>
            </c:extLst>
          </c:dPt>
          <c:dPt>
            <c:idx val="2"/>
            <c:bubble3D val="0"/>
            <c:spPr>
              <a:solidFill>
                <a:srgbClr val="93C5F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5C4-4F46-986D-555370123A91}"/>
              </c:ext>
            </c:extLst>
          </c:dPt>
          <c:dPt>
            <c:idx val="3"/>
            <c:bubble3D val="0"/>
            <c:spPr>
              <a:solidFill>
                <a:srgbClr val="C1F17B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5C4-4F46-986D-555370123A9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41.35%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5C4-4F46-986D-555370123A9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30.77%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5C4-4F46-986D-555370123A9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27.88%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5C4-4F46-986D-555370123A9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5C4-4F46-986D-555370123A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Pivot!$O$34:$O$37</c:f>
              <c:strCache>
                <c:ptCount val="3"/>
                <c:pt idx="0">
                  <c:v>In Progress</c:v>
                </c:pt>
                <c:pt idx="1">
                  <c:v>Open</c:v>
                </c:pt>
                <c:pt idx="2">
                  <c:v>Resolved</c:v>
                </c:pt>
              </c:strCache>
            </c:strRef>
          </c:cat>
          <c:val>
            <c:numRef>
              <c:f>Pivot!$P$34:$P$37</c:f>
              <c:numCache>
                <c:formatCode>General</c:formatCode>
                <c:ptCount val="4"/>
                <c:pt idx="0">
                  <c:v>77350</c:v>
                </c:pt>
                <c:pt idx="1">
                  <c:v>79900</c:v>
                </c:pt>
                <c:pt idx="2">
                  <c:v>64600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C4-4F46-986D-555370123A9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95C4-4F46-986D-555370123A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95C4-4F46-986D-555370123A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95C4-4F46-986D-555370123A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95C4-4F46-986D-555370123A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Pivot!$O$34:$O$37</c:f>
              <c:strCache>
                <c:ptCount val="3"/>
                <c:pt idx="0">
                  <c:v>In Progress</c:v>
                </c:pt>
                <c:pt idx="1">
                  <c:v>Open</c:v>
                </c:pt>
                <c:pt idx="2">
                  <c:v>Resolved</c:v>
                </c:pt>
              </c:strCache>
            </c:strRef>
          </c:cat>
          <c:val>
            <c:numRef>
              <c:f>Pivot!$Q$34:$Q$37</c:f>
              <c:numCache>
                <c:formatCode>0.00%</c:formatCode>
                <c:ptCount val="4"/>
                <c:pt idx="0" formatCode="0%">
                  <c:v>1</c:v>
                </c:pt>
                <c:pt idx="1">
                  <c:v>0.41349999999999998</c:v>
                </c:pt>
                <c:pt idx="2">
                  <c:v>7.7000000000000002E-3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5C4-4F46-986D-555370123A9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50000">
          <a:srgbClr val="EEF2F7"/>
        </a:gs>
        <a:gs pos="0">
          <a:srgbClr val="B5D6FD"/>
        </a:gs>
        <a:gs pos="100000">
          <a:srgbClr val="E3E9F2"/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IN" sz="12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1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rPr>
              <a:t>Case Distribution by Support Channels</a:t>
            </a:r>
          </a:p>
        </c:rich>
      </c:tx>
      <c:layout>
        <c:manualLayout>
          <c:xMode val="edge"/>
          <c:yMode val="edge"/>
          <c:x val="0.11981756742050695"/>
          <c:y val="3.48357235054534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IN" sz="1200" b="1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4432197699666026E-2"/>
          <c:y val="0.21096929746059748"/>
          <c:w val="0.93332936692646629"/>
          <c:h val="0.6710934055514965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2563EB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21D-499A-9D85-6349E7897CD1}"/>
              </c:ext>
            </c:extLst>
          </c:dPt>
          <c:dPt>
            <c:idx val="1"/>
            <c:bubble3D val="0"/>
            <c:spPr>
              <a:solidFill>
                <a:srgbClr val="3B82F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21D-499A-9D85-6349E7897CD1}"/>
              </c:ext>
            </c:extLst>
          </c:dPt>
          <c:dPt>
            <c:idx val="2"/>
            <c:bubble3D val="0"/>
            <c:spPr>
              <a:solidFill>
                <a:srgbClr val="60A5FA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21D-499A-9D85-6349E7897CD1}"/>
              </c:ext>
            </c:extLst>
          </c:dPt>
          <c:dPt>
            <c:idx val="3"/>
            <c:bubble3D val="0"/>
            <c:spPr>
              <a:solidFill>
                <a:srgbClr val="93C5F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21D-499A-9D85-6349E7897CD1}"/>
              </c:ext>
            </c:extLst>
          </c:dPt>
          <c:dPt>
            <c:idx val="4"/>
            <c:bubble3D val="0"/>
            <c:spPr>
              <a:solidFill>
                <a:srgbClr val="C1F17B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21D-499A-9D85-6349E7897C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Pivot!$O$39:$O$43</c:f>
              <c:strCache>
                <c:ptCount val="5"/>
                <c:pt idx="0">
                  <c:v>Email</c:v>
                </c:pt>
                <c:pt idx="1">
                  <c:v>Phone</c:v>
                </c:pt>
                <c:pt idx="2">
                  <c:v>Portal</c:v>
                </c:pt>
                <c:pt idx="3">
                  <c:v>Web</c:v>
                </c:pt>
                <c:pt idx="4">
                  <c:v>Total</c:v>
                </c:pt>
              </c:strCache>
            </c:strRef>
          </c:cat>
          <c:val>
            <c:numRef>
              <c:f>Pivot!$P$39:$P$43</c:f>
              <c:numCache>
                <c:formatCode>General</c:formatCode>
                <c:ptCount val="5"/>
                <c:pt idx="0">
                  <c:v>20</c:v>
                </c:pt>
                <c:pt idx="1">
                  <c:v>45</c:v>
                </c:pt>
                <c:pt idx="2">
                  <c:v>13</c:v>
                </c:pt>
                <c:pt idx="3">
                  <c:v>20</c:v>
                </c:pt>
                <c:pt idx="4">
                  <c:v>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21D-499A-9D85-6349E7897CD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50000">
          <a:srgbClr val="EEF2F7"/>
        </a:gs>
        <a:gs pos="0">
          <a:srgbClr val="B5D6FD"/>
        </a:gs>
        <a:gs pos="100000">
          <a:srgbClr val="E3E9F2"/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[Customer Service Dashboard (3) (2) (1).xlsx]Pivot!PivotTable10</c:name>
    <c:fmtId val="7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IN" sz="12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2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rPr>
              <a:t>Case Distribution by Priority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IN" sz="1200" b="1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0066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rgbClr val="00B0F0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rgbClr val="00B0F0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00B0F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rgbClr val="0066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rgbClr val="00B0F0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rgbClr val="00B0F0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rgbClr val="00B0F0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gradFill>
            <a:gsLst>
              <a:gs pos="50000">
                <a:srgbClr val="86EFAC">
                  <a:alpha val="90000"/>
                </a:srgbClr>
              </a:gs>
              <a:gs pos="0">
                <a:srgbClr val="D9F99D"/>
              </a:gs>
              <a:gs pos="100000">
                <a:srgbClr val="166534">
                  <a:alpha val="60000"/>
                </a:srgbClr>
              </a:gs>
            </a:gsLst>
            <a:lin ang="5400000" scaled="1"/>
          </a:gra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rgbClr val="7ED957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rgbClr val="7ED957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ln w="28575" cap="rnd">
            <a:solidFill>
              <a:srgbClr val="7ED957"/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ln w="28575" cap="rnd">
            <a:solidFill>
              <a:srgbClr val="7ED957"/>
            </a:solidFill>
            <a:round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Pivot!$G$2</c:f>
              <c:strCache>
                <c:ptCount val="1"/>
                <c:pt idx="0">
                  <c:v>Average of Priority_Count</c:v>
                </c:pt>
              </c:strCache>
            </c:strRef>
          </c:tx>
          <c:spPr>
            <a:gradFill>
              <a:gsLst>
                <a:gs pos="50000">
                  <a:srgbClr val="86EFAC">
                    <a:alpha val="90000"/>
                  </a:srgbClr>
                </a:gs>
                <a:gs pos="0">
                  <a:srgbClr val="D9F99D"/>
                </a:gs>
                <a:gs pos="100000">
                  <a:srgbClr val="166534">
                    <a:alpha val="60000"/>
                  </a:srgbClr>
                </a:gs>
              </a:gsLst>
              <a:lin ang="5400000" scaled="1"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63500"/>
            </a:sp3d>
          </c:spPr>
          <c:invertIfNegative val="0"/>
          <c:cat>
            <c:strRef>
              <c:f>Pivot!$F$3:$F$7</c:f>
              <c:strCache>
                <c:ptCount val="4"/>
                <c:pt idx="0">
                  <c:v>Medium</c:v>
                </c:pt>
                <c:pt idx="1">
                  <c:v>Low</c:v>
                </c:pt>
                <c:pt idx="2">
                  <c:v>High</c:v>
                </c:pt>
                <c:pt idx="3">
                  <c:v>Critical</c:v>
                </c:pt>
              </c:strCache>
            </c:strRef>
          </c:cat>
          <c:val>
            <c:numRef>
              <c:f>Pivot!$G$3:$G$7</c:f>
              <c:numCache>
                <c:formatCode>General</c:formatCode>
                <c:ptCount val="4"/>
                <c:pt idx="0">
                  <c:v>588</c:v>
                </c:pt>
                <c:pt idx="1">
                  <c:v>360</c:v>
                </c:pt>
                <c:pt idx="2">
                  <c:v>192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9-44FA-9E5F-DAA268028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367200360"/>
        <c:axId val="367196832"/>
      </c:barChart>
      <c:lineChart>
        <c:grouping val="standard"/>
        <c:varyColors val="0"/>
        <c:ser>
          <c:idx val="1"/>
          <c:order val="1"/>
          <c:tx>
            <c:strRef>
              <c:f>Pivot!$H$2</c:f>
              <c:strCache>
                <c:ptCount val="1"/>
                <c:pt idx="0">
                  <c:v>Average of Priority_%2</c:v>
                </c:pt>
              </c:strCache>
            </c:strRef>
          </c:tx>
          <c:spPr>
            <a:ln w="28575" cap="rnd">
              <a:solidFill>
                <a:srgbClr val="7ED957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7ED95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7E9-44FA-9E5F-DAA26802820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7ED95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7E9-44FA-9E5F-DAA268028200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rgbClr val="7ED95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7E9-44FA-9E5F-DAA2680282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Pivot!$F$3:$F$7</c:f>
              <c:strCache>
                <c:ptCount val="4"/>
                <c:pt idx="0">
                  <c:v>Medium</c:v>
                </c:pt>
                <c:pt idx="1">
                  <c:v>Low</c:v>
                </c:pt>
                <c:pt idx="2">
                  <c:v>High</c:v>
                </c:pt>
                <c:pt idx="3">
                  <c:v>Critical</c:v>
                </c:pt>
              </c:strCache>
            </c:strRef>
          </c:cat>
          <c:val>
            <c:numRef>
              <c:f>Pivot!$H$3:$H$7</c:f>
              <c:numCache>
                <c:formatCode>0%</c:formatCode>
                <c:ptCount val="4"/>
                <c:pt idx="0">
                  <c:v>0.49</c:v>
                </c:pt>
                <c:pt idx="1">
                  <c:v>0.3</c:v>
                </c:pt>
                <c:pt idx="2">
                  <c:v>0.16</c:v>
                </c:pt>
                <c:pt idx="3">
                  <c:v>5.000000000000001E-2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7E9-44FA-9E5F-DAA268028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201144"/>
        <c:axId val="367201928"/>
      </c:lineChart>
      <c:catAx>
        <c:axId val="367200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196832"/>
        <c:crosses val="autoZero"/>
        <c:auto val="1"/>
        <c:lblAlgn val="ctr"/>
        <c:lblOffset val="100"/>
        <c:noMultiLvlLbl val="0"/>
      </c:catAx>
      <c:valAx>
        <c:axId val="36719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shade val="15000"/>
                  <a:alpha val="3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1" i="0" u="none" strike="noStrike" kern="1200" baseline="0">
                <a:solidFill>
                  <a:srgbClr val="1E1E1E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200360"/>
        <c:crosses val="autoZero"/>
        <c:crossBetween val="between"/>
      </c:valAx>
      <c:valAx>
        <c:axId val="36720192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1" i="0" u="none" strike="noStrike" kern="1200" baseline="0">
                <a:solidFill>
                  <a:srgbClr val="1E1E1E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201144"/>
        <c:crosses val="max"/>
        <c:crossBetween val="between"/>
      </c:valAx>
      <c:catAx>
        <c:axId val="367201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7201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50000">
          <a:srgbClr val="EEF2F7"/>
        </a:gs>
        <a:gs pos="0">
          <a:srgbClr val="B5D6FD"/>
        </a:gs>
        <a:gs pos="100000">
          <a:srgbClr val="E3E9F2"/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[Customer Service Dashboard (3) (2) (1).xlsx]Pivot!PivotTable23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IN" sz="12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2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rPr>
              <a:t>Customer Satisfaction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IN" sz="1200" b="1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00B0F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9.8374728207535247E-2"/>
              <c:y val="-9.729294863405502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8.8262267417941895E-2"/>
              <c:y val="-0.1072755419781805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8.8262267417941895E-2"/>
              <c:y val="-0.1222494319943688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8.8262267417941895E-2"/>
              <c:y val="-0.1771536953870593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8.3826977597944982E-2"/>
              <c:y val="-0.137223322010557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B0F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8.8262267417941895E-2"/>
              <c:y val="-0.1771536953870593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8.8262267417941895E-2"/>
              <c:y val="-0.1222494319943688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8.8262267417941895E-2"/>
              <c:y val="-0.1072755419781805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9.8374728207535247E-2"/>
              <c:y val="-9.729294863405502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8.3826977597944982E-2"/>
              <c:y val="-0.137223322010557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gradFill>
            <a:gsLst>
              <a:gs pos="50000">
                <a:srgbClr val="86EFAC"/>
              </a:gs>
              <a:gs pos="0">
                <a:srgbClr val="D9F99D"/>
              </a:gs>
              <a:gs pos="100000">
                <a:srgbClr val="166534"/>
              </a:gs>
            </a:gsLst>
            <a:lin ang="5400000" scaled="1"/>
          </a:gradFill>
          <a:ln>
            <a:noFill/>
          </a:ln>
          <a:effectLst/>
          <a:scene3d>
            <a:camera prst="orthographicFront"/>
            <a:lightRig rig="threePt" dir="t"/>
          </a:scene3d>
          <a:sp3d>
            <a:bevelT w="635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rgbClr val="7ED957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rgbClr val="7ED957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8.8262267417941895E-2"/>
              <c:y val="-0.1771536953870593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rgbClr val="7ED957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8.8262267417941895E-2"/>
              <c:y val="-0.1222494319943688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rgbClr val="7ED957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8.8262267417941895E-2"/>
              <c:y val="-0.1072755419781805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rgbClr val="7ED957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9.8374728207535247E-2"/>
              <c:y val="-9.729294863405502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rgbClr val="7ED957"/>
            </a:solidFill>
            <a:round/>
          </a:ln>
          <a:effectLst/>
        </c:spPr>
        <c:marker>
          <c:symbol val="circle"/>
          <c:size val="5"/>
          <c:spPr>
            <a:solidFill>
              <a:srgbClr val="006600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8.3826977597944982E-2"/>
              <c:y val="-0.137223322010557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Pivot!$P$4</c:f>
              <c:strCache>
                <c:ptCount val="1"/>
                <c:pt idx="0">
                  <c:v>Average of Satisfaction_%</c:v>
                </c:pt>
              </c:strCache>
            </c:strRef>
          </c:tx>
          <c:spPr>
            <a:gradFill>
              <a:gsLst>
                <a:gs pos="50000">
                  <a:srgbClr val="86EFAC"/>
                </a:gs>
                <a:gs pos="0">
                  <a:srgbClr val="D9F99D"/>
                </a:gs>
                <a:gs pos="100000">
                  <a:srgbClr val="166534"/>
                </a:gs>
              </a:gsLst>
              <a:lin ang="5400000" scaled="1"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63500"/>
            </a:sp3d>
          </c:spPr>
          <c:invertIfNegative val="0"/>
          <c:cat>
            <c:strRef>
              <c:f>Pivot!$O$5:$O$10</c:f>
              <c:strCache>
                <c:ptCount val="5"/>
                <c:pt idx="0">
                  <c:v>Neutral</c:v>
                </c:pt>
                <c:pt idx="1">
                  <c:v>Satisfied</c:v>
                </c:pt>
                <c:pt idx="2">
                  <c:v>Unsatisfied</c:v>
                </c:pt>
                <c:pt idx="3">
                  <c:v>Very Satisfied</c:v>
                </c:pt>
                <c:pt idx="4">
                  <c:v>Very Unsatisfied</c:v>
                </c:pt>
              </c:strCache>
            </c:strRef>
          </c:cat>
          <c:val>
            <c:numRef>
              <c:f>Pivot!$P$5:$P$10</c:f>
              <c:numCache>
                <c:formatCode>General</c:formatCode>
                <c:ptCount val="5"/>
                <c:pt idx="0">
                  <c:v>24</c:v>
                </c:pt>
                <c:pt idx="1">
                  <c:v>16</c:v>
                </c:pt>
                <c:pt idx="2">
                  <c:v>9</c:v>
                </c:pt>
                <c:pt idx="3">
                  <c:v>45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D6-423A-AC46-50D1D22F2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367203888"/>
        <c:axId val="367197224"/>
      </c:barChart>
      <c:lineChart>
        <c:grouping val="standard"/>
        <c:varyColors val="0"/>
        <c:ser>
          <c:idx val="1"/>
          <c:order val="1"/>
          <c:tx>
            <c:strRef>
              <c:f>Pivot!$Q$4</c:f>
              <c:strCache>
                <c:ptCount val="1"/>
                <c:pt idx="0">
                  <c:v>Sum of Feedback_Nos</c:v>
                </c:pt>
              </c:strCache>
            </c:strRef>
          </c:tx>
          <c:spPr>
            <a:ln w="28575" cap="rnd">
              <a:solidFill>
                <a:srgbClr val="7ED95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6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66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1D6-423A-AC46-50D1D22F2ED6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0066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1D6-423A-AC46-50D1D22F2ED6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0066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41D6-423A-AC46-50D1D22F2ED6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0066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41D6-423A-AC46-50D1D22F2ED6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0066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41D6-423A-AC46-50D1D22F2ED6}"/>
              </c:ext>
            </c:extLst>
          </c:dPt>
          <c:dLbls>
            <c:dLbl>
              <c:idx val="0"/>
              <c:layout>
                <c:manualLayout>
                  <c:x val="-8.8262267417941895E-2"/>
                  <c:y val="-0.177153695387059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D6-423A-AC46-50D1D22F2ED6}"/>
                </c:ext>
              </c:extLst>
            </c:dLbl>
            <c:dLbl>
              <c:idx val="1"/>
              <c:layout>
                <c:manualLayout>
                  <c:x val="-8.8262267417941895E-2"/>
                  <c:y val="-0.1222494319943688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D6-423A-AC46-50D1D22F2ED6}"/>
                </c:ext>
              </c:extLst>
            </c:dLbl>
            <c:dLbl>
              <c:idx val="2"/>
              <c:layout>
                <c:manualLayout>
                  <c:x val="-8.8262267417941895E-2"/>
                  <c:y val="-0.107275541978180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D6-423A-AC46-50D1D22F2ED6}"/>
                </c:ext>
              </c:extLst>
            </c:dLbl>
            <c:dLbl>
              <c:idx val="3"/>
              <c:layout>
                <c:manualLayout>
                  <c:x val="-9.8374728207535247E-2"/>
                  <c:y val="-9.7292948634055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D6-423A-AC46-50D1D22F2ED6}"/>
                </c:ext>
              </c:extLst>
            </c:dLbl>
            <c:dLbl>
              <c:idx val="4"/>
              <c:layout>
                <c:manualLayout>
                  <c:x val="-8.3826977597944982E-2"/>
                  <c:y val="-0.137223322010557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D6-423A-AC46-50D1D22F2E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Pivot!$O$5:$O$10</c:f>
              <c:strCache>
                <c:ptCount val="5"/>
                <c:pt idx="0">
                  <c:v>Neutral</c:v>
                </c:pt>
                <c:pt idx="1">
                  <c:v>Satisfied</c:v>
                </c:pt>
                <c:pt idx="2">
                  <c:v>Unsatisfied</c:v>
                </c:pt>
                <c:pt idx="3">
                  <c:v>Very Satisfied</c:v>
                </c:pt>
                <c:pt idx="4">
                  <c:v>Very Unsatisfied</c:v>
                </c:pt>
              </c:strCache>
            </c:strRef>
          </c:cat>
          <c:val>
            <c:numRef>
              <c:f>Pivot!$Q$5:$Q$10</c:f>
              <c:numCache>
                <c:formatCode>General</c:formatCode>
                <c:ptCount val="5"/>
                <c:pt idx="0">
                  <c:v>40800</c:v>
                </c:pt>
                <c:pt idx="1">
                  <c:v>40800</c:v>
                </c:pt>
                <c:pt idx="2">
                  <c:v>15300</c:v>
                </c:pt>
                <c:pt idx="3">
                  <c:v>114750</c:v>
                </c:pt>
                <c:pt idx="4">
                  <c:v>10200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D6-423A-AC46-50D1D22F2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203496"/>
        <c:axId val="367203104"/>
      </c:lineChart>
      <c:catAx>
        <c:axId val="36720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600" b="1" i="0" u="none" strike="noStrike" kern="1200" baseline="0">
                <a:solidFill>
                  <a:srgbClr val="1E1E1E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197224"/>
        <c:crosses val="autoZero"/>
        <c:auto val="1"/>
        <c:lblAlgn val="ctr"/>
        <c:lblOffset val="100"/>
        <c:noMultiLvlLbl val="0"/>
      </c:catAx>
      <c:valAx>
        <c:axId val="367197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1" i="0" u="none" strike="noStrike" kern="1200" baseline="0">
                <a:solidFill>
                  <a:srgbClr val="1E1E1E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203888"/>
        <c:crosses val="autoZero"/>
        <c:crossBetween val="between"/>
      </c:valAx>
      <c:valAx>
        <c:axId val="3672031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1" i="0" u="none" strike="noStrike" kern="1200" baseline="0">
                <a:solidFill>
                  <a:srgbClr val="1E1E1E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203496"/>
        <c:crosses val="max"/>
        <c:crossBetween val="between"/>
      </c:valAx>
      <c:catAx>
        <c:axId val="367203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7203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50000">
          <a:srgbClr val="EEF2F7"/>
        </a:gs>
        <a:gs pos="0">
          <a:srgbClr val="B5D6FD"/>
        </a:gs>
        <a:gs pos="100000">
          <a:srgbClr val="E3E9F2"/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[Customer Service Dashboard (3) (2) (1).xlsx]Pivot!PivotTable9</c:name>
    <c:fmtId val="7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2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rPr>
              <a:t>Customer Retention Rate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1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rgbClr val="006600"/>
            </a:solidFill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rgbClr val="1E3A8A"/>
            </a:solidFill>
            <a:round/>
          </a:ln>
          <a:effectLst/>
        </c:spPr>
        <c:marker>
          <c:symbol val="circle"/>
          <c:size val="5"/>
          <c:spPr>
            <a:solidFill>
              <a:srgbClr val="D9F99D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Pivot!$D$2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1E3A8A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D9F99D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Pivot!$C$3:$C$15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Pivot!$D$3:$D$15</c:f>
              <c:numCache>
                <c:formatCode>0%</c:formatCode>
                <c:ptCount val="12"/>
                <c:pt idx="0">
                  <c:v>0.88</c:v>
                </c:pt>
                <c:pt idx="1">
                  <c:v>0.85</c:v>
                </c:pt>
                <c:pt idx="2">
                  <c:v>0.87</c:v>
                </c:pt>
                <c:pt idx="3">
                  <c:v>0.9</c:v>
                </c:pt>
                <c:pt idx="4">
                  <c:v>0.82</c:v>
                </c:pt>
                <c:pt idx="5">
                  <c:v>0.86</c:v>
                </c:pt>
                <c:pt idx="6">
                  <c:v>0.89</c:v>
                </c:pt>
                <c:pt idx="7">
                  <c:v>0.84</c:v>
                </c:pt>
                <c:pt idx="8">
                  <c:v>0.83</c:v>
                </c:pt>
                <c:pt idx="9">
                  <c:v>0.91</c:v>
                </c:pt>
                <c:pt idx="10">
                  <c:v>0.93</c:v>
                </c:pt>
                <c:pt idx="11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A-4B61-A33A-2F63FC377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199184"/>
        <c:axId val="367822208"/>
      </c:lineChart>
      <c:catAx>
        <c:axId val="36719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822208"/>
        <c:crosses val="autoZero"/>
        <c:auto val="1"/>
        <c:lblAlgn val="ctr"/>
        <c:lblOffset val="100"/>
        <c:noMultiLvlLbl val="0"/>
      </c:catAx>
      <c:valAx>
        <c:axId val="36782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shade val="15000"/>
                  <a:alpha val="3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1" i="0" u="none" strike="noStrike" kern="1200" baseline="0">
                <a:solidFill>
                  <a:srgbClr val="1E1E1E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19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50000">
          <a:srgbClr val="EEF2F7"/>
        </a:gs>
        <a:gs pos="0">
          <a:srgbClr val="B5D6FD"/>
        </a:gs>
        <a:gs pos="100000">
          <a:srgbClr val="E3E9F2"/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  <cx:data id="1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rPr>
              <a:t>Case</a:t>
            </a:r>
            <a:r>
              <a:rPr lang="en-US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 Distribution By Type</a:t>
            </a:r>
          </a:p>
        </cx:rich>
      </cx:tx>
    </cx:title>
    <cx:plotArea>
      <cx:plotAreaRegion>
        <cx:series layoutId="waterfall" uniqueId="{C8B16095-214B-4874-92BB-D8877DAFC9CE}" formatIdx="0">
          <cx:spPr>
            <a:gradFill>
              <a:gsLst>
                <a:gs pos="50000">
                  <a:srgbClr val="4FA3FF"/>
                </a:gs>
                <a:gs pos="0">
                  <a:srgbClr val="D6F5B0"/>
                </a:gs>
                <a:gs pos="100000">
                  <a:srgbClr val="1F3C88"/>
                </a:gs>
              </a:gsLst>
              <a:lin ang="5400000" scaled="1"/>
            </a:gradFill>
          </cx:spPr>
          <cx:dataLabels pos="out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endParaRPr>
              </a:p>
            </cx:txPr>
            <cx:visibility seriesName="0" categoryName="0" value="1"/>
          </cx:dataLabels>
          <cx:dataId val="0"/>
          <cx:layoutPr>
            <cx:subtotals/>
          </cx:layoutPr>
        </cx:series>
        <cx:series layoutId="waterfall" hidden="1" uniqueId="{F5C6B6F5-CA94-4990-97DD-6B7B21EB3094}" formatIdx="1"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endParaRPr>
              </a:p>
            </cx:txPr>
            <cx:visibility seriesName="0" categoryName="0" value="1"/>
          </cx:dataLabels>
          <cx:dataId val="1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endParaRPr>
          </a:p>
        </cx:txPr>
      </cx:axis>
    </cx:plotArea>
  </cx:chart>
  <cx:spPr>
    <a:gradFill>
      <a:gsLst>
        <a:gs pos="50000">
          <a:srgbClr val="EEF2F7"/>
        </a:gs>
        <a:gs pos="0">
          <a:srgbClr val="B5D6FD"/>
        </a:gs>
        <a:gs pos="100000">
          <a:srgbClr val="E3E9F2"/>
        </a:gs>
      </a:gsLst>
      <a:lin ang="5400000" scaled="1"/>
    </a:gradFill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image" Target="../media/image3.emf"/><Relationship Id="rId18" Type="http://schemas.openxmlformats.org/officeDocument/2006/relationships/image" Target="../media/image5.emf"/><Relationship Id="rId3" Type="http://schemas.openxmlformats.org/officeDocument/2006/relationships/chart" Target="../charts/chart2.xml"/><Relationship Id="rId7" Type="http://schemas.openxmlformats.org/officeDocument/2006/relationships/chart" Target="../charts/chart5.xml"/><Relationship Id="rId12" Type="http://schemas.openxmlformats.org/officeDocument/2006/relationships/image" Target="../media/image1.emf"/><Relationship Id="rId17" Type="http://schemas.openxmlformats.org/officeDocument/2006/relationships/image" Target="../media/image8.emf"/><Relationship Id="rId2" Type="http://schemas.openxmlformats.org/officeDocument/2006/relationships/chart" Target="../charts/chart1.xml"/><Relationship Id="rId16" Type="http://schemas.openxmlformats.org/officeDocument/2006/relationships/image" Target="../media/image7.emf"/><Relationship Id="rId1" Type="http://schemas.openxmlformats.org/officeDocument/2006/relationships/image" Target="../media/image10.png"/><Relationship Id="rId6" Type="http://schemas.openxmlformats.org/officeDocument/2006/relationships/chart" Target="../charts/chart4.xml"/><Relationship Id="rId11" Type="http://schemas.openxmlformats.org/officeDocument/2006/relationships/image" Target="../media/image2.emf"/><Relationship Id="rId5" Type="http://schemas.openxmlformats.org/officeDocument/2006/relationships/chart" Target="../charts/chart3.xml"/><Relationship Id="rId15" Type="http://schemas.openxmlformats.org/officeDocument/2006/relationships/image" Target="../media/image6.emf"/><Relationship Id="rId10" Type="http://schemas.openxmlformats.org/officeDocument/2006/relationships/chart" Target="../charts/chart8.xml"/><Relationship Id="rId4" Type="http://schemas.microsoft.com/office/2014/relationships/chartEx" Target="../charts/chartEx1.xml"/><Relationship Id="rId9" Type="http://schemas.openxmlformats.org/officeDocument/2006/relationships/chart" Target="../charts/chart7.xml"/><Relationship Id="rId1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165100</xdr:colOff>
      <xdr:row>20</xdr:row>
      <xdr:rowOff>38101</xdr:rowOff>
    </xdr:from>
    <xdr:to>
      <xdr:col>12</xdr:col>
      <xdr:colOff>217714</xdr:colOff>
      <xdr:row>27</xdr:row>
      <xdr:rowOff>38101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936629" y="3752051"/>
          <a:ext cx="4118749" cy="12998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1075765</xdr:colOff>
      <xdr:row>30</xdr:row>
      <xdr:rowOff>59764</xdr:rowOff>
    </xdr:from>
    <xdr:to>
      <xdr:col>8</xdr:col>
      <xdr:colOff>234950</xdr:colOff>
      <xdr:row>47</xdr:row>
      <xdr:rowOff>9993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124824" y="5438588"/>
          <a:ext cx="4269067" cy="299822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</xdr:col>
      <xdr:colOff>190927</xdr:colOff>
      <xdr:row>20</xdr:row>
      <xdr:rowOff>76840</xdr:rowOff>
    </xdr:from>
    <xdr:to>
      <xdr:col>12</xdr:col>
      <xdr:colOff>198547</xdr:colOff>
      <xdr:row>27</xdr:row>
      <xdr:rowOff>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2456" y="3790790"/>
          <a:ext cx="4073755" cy="1216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817419</xdr:colOff>
      <xdr:row>30</xdr:row>
      <xdr:rowOff>55418</xdr:rowOff>
    </xdr:from>
    <xdr:to>
      <xdr:col>22</xdr:col>
      <xdr:colOff>13854</xdr:colOff>
      <xdr:row>45</xdr:row>
      <xdr:rowOff>27709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0189152" y="5643418"/>
          <a:ext cx="3362035" cy="2766291"/>
          <a:chOff x="20158364" y="5458691"/>
          <a:chExt cx="3338945" cy="2673927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20158364" y="5458691"/>
            <a:ext cx="3338945" cy="2673927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>
              <a:solidFill>
                <a:srgbClr val="FF0000"/>
              </a:solidFill>
            </a:endParaRPr>
          </a:p>
        </xdr:txBody>
      </xdr:sp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283054" y="5527964"/>
            <a:ext cx="3124893" cy="25291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</xdr:col>
      <xdr:colOff>1213803</xdr:colOff>
      <xdr:row>30</xdr:row>
      <xdr:rowOff>93879</xdr:rowOff>
    </xdr:from>
    <xdr:to>
      <xdr:col>8</xdr:col>
      <xdr:colOff>110998</xdr:colOff>
      <xdr:row>46</xdr:row>
      <xdr:rowOff>134471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2862" y="5472703"/>
          <a:ext cx="4007077" cy="2909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936625</xdr:colOff>
      <xdr:row>42</xdr:row>
      <xdr:rowOff>142875</xdr:rowOff>
    </xdr:from>
    <xdr:to>
      <xdr:col>24</xdr:col>
      <xdr:colOff>1581445</xdr:colOff>
      <xdr:row>50</xdr:row>
      <xdr:rowOff>55563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24473958" y="7966075"/>
          <a:ext cx="2439754" cy="1402821"/>
          <a:chOff x="24455438" y="7810500"/>
          <a:chExt cx="2438695" cy="1373188"/>
        </a:xfrm>
      </xdr:grpSpPr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24455438" y="7810500"/>
            <a:ext cx="2438695" cy="1373188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>
              <a:solidFill>
                <a:srgbClr val="FF0000"/>
              </a:solidFill>
            </a:endParaRPr>
          </a:p>
        </xdr:txBody>
      </xdr:sp>
      <xdr:pic>
        <xdr:nvPicPr>
          <xdr:cNvPr id="93" name="Picture 92">
            <a:extLst>
              <a:ext uri="{FF2B5EF4-FFF2-40B4-BE49-F238E27FC236}">
                <a16:creationId xmlns:a16="http://schemas.microsoft.com/office/drawing/2014/main" id="{00000000-0008-0000-0200-00005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494091" y="7855019"/>
            <a:ext cx="2364712" cy="128555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24</xdr:col>
      <xdr:colOff>905967</xdr:colOff>
      <xdr:row>30</xdr:row>
      <xdr:rowOff>115956</xdr:rowOff>
    </xdr:from>
    <xdr:to>
      <xdr:col>27</xdr:col>
      <xdr:colOff>496956</xdr:colOff>
      <xdr:row>38</xdr:row>
      <xdr:rowOff>16565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pSpPr/>
      </xdr:nvGrpSpPr>
      <xdr:grpSpPr>
        <a:xfrm>
          <a:off x="26238234" y="5703956"/>
          <a:ext cx="3333255" cy="1390742"/>
          <a:chOff x="26202221" y="5589477"/>
          <a:chExt cx="3341960" cy="1360215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26202221" y="5589477"/>
            <a:ext cx="3341960" cy="1360215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100" b="1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Overall KPI Summary</a:t>
            </a:r>
            <a:r>
              <a:rPr lang="en-IN"/>
              <a:t> </a:t>
            </a:r>
            <a:r>
              <a:rPr lang="en-IN" sz="1100" b="1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KPI</a:t>
            </a:r>
            <a:r>
              <a:rPr lang="en-IN"/>
              <a:t> </a:t>
            </a:r>
            <a:r>
              <a:rPr lang="en-IN" sz="1100" b="1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Value</a:t>
            </a:r>
            <a:r>
              <a:rPr lang="en-IN"/>
              <a:t> </a:t>
            </a:r>
            <a:r>
              <a:rPr lang="en-IN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Customer Retention Rate</a:t>
            </a:r>
            <a:r>
              <a:rPr lang="en-IN"/>
              <a:t> </a:t>
            </a:r>
            <a:r>
              <a:rPr lang="en-IN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95.00%</a:t>
            </a:r>
            <a:r>
              <a:rPr lang="en-IN"/>
              <a:t> </a:t>
            </a:r>
            <a:r>
              <a:rPr lang="en-IN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Requests Answered</a:t>
            </a:r>
            <a:r>
              <a:rPr lang="en-IN"/>
              <a:t> </a:t>
            </a:r>
            <a:r>
              <a:rPr lang="en-IN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88.00%</a:t>
            </a:r>
            <a:r>
              <a:rPr lang="en-IN"/>
              <a:t> </a:t>
            </a:r>
            <a:r>
              <a:rPr lang="en-IN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Total Requests</a:t>
            </a:r>
            <a:r>
              <a:rPr lang="en-IN"/>
              <a:t> </a:t>
            </a:r>
            <a:r>
              <a:rPr lang="en-IN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50950</a:t>
            </a:r>
            <a:r>
              <a:rPr lang="en-IN"/>
              <a:t> </a:t>
            </a:r>
            <a:r>
              <a:rPr lang="en-IN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Total Revenue (million $)</a:t>
            </a:r>
            <a:r>
              <a:rPr lang="en-IN"/>
              <a:t> </a:t>
            </a:r>
            <a:r>
              <a:rPr lang="en-IN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$67 </a:t>
            </a:r>
            <a:r>
              <a:rPr lang="en-IN"/>
              <a:t> </a:t>
            </a:r>
            <a:endParaRPr lang="en-IN" sz="1100">
              <a:solidFill>
                <a:srgbClr val="FF0000"/>
              </a:solidFill>
            </a:endParaRPr>
          </a:p>
        </xdr:txBody>
      </xdr:sp>
      <xdr:pic>
        <xdr:nvPicPr>
          <xdr:cNvPr id="94" name="Picture 93">
            <a:extLst>
              <a:ext uri="{FF2B5EF4-FFF2-40B4-BE49-F238E27FC236}">
                <a16:creationId xmlns:a16="http://schemas.microsoft.com/office/drawing/2014/main" id="{00000000-0008-0000-0200-00005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209207" y="5623776"/>
            <a:ext cx="3320782" cy="12825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27</xdr:col>
      <xdr:colOff>695740</xdr:colOff>
      <xdr:row>22</xdr:row>
      <xdr:rowOff>90267</xdr:rowOff>
    </xdr:from>
    <xdr:to>
      <xdr:col>32</xdr:col>
      <xdr:colOff>428998</xdr:colOff>
      <xdr:row>41</xdr:row>
      <xdr:rowOff>115957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29770273" y="4188134"/>
          <a:ext cx="4271392" cy="3564756"/>
          <a:chOff x="29758798" y="4108085"/>
          <a:chExt cx="4273770" cy="3495624"/>
        </a:xfrm>
      </xdr:grpSpPr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29758798" y="4108085"/>
            <a:ext cx="4273770" cy="3495624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>
              <a:solidFill>
                <a:srgbClr val="FF0000"/>
              </a:solidFill>
            </a:endParaRPr>
          </a:p>
        </xdr:txBody>
      </xdr:sp>
      <xdr:pic>
        <xdr:nvPicPr>
          <xdr:cNvPr id="95" name="Picture 94">
            <a:extLst>
              <a:ext uri="{FF2B5EF4-FFF2-40B4-BE49-F238E27FC236}">
                <a16:creationId xmlns:a16="http://schemas.microsoft.com/office/drawing/2014/main" id="{00000000-0008-0000-0200-00005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817587" y="4150066"/>
            <a:ext cx="4148579" cy="339671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32</xdr:col>
      <xdr:colOff>1353967</xdr:colOff>
      <xdr:row>20</xdr:row>
      <xdr:rowOff>157438</xdr:rowOff>
    </xdr:from>
    <xdr:to>
      <xdr:col>36</xdr:col>
      <xdr:colOff>869058</xdr:colOff>
      <xdr:row>28</xdr:row>
      <xdr:rowOff>88165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pSpPr/>
      </xdr:nvGrpSpPr>
      <xdr:grpSpPr>
        <a:xfrm>
          <a:off x="34966634" y="3882771"/>
          <a:ext cx="4849091" cy="1420861"/>
          <a:chOff x="34957537" y="3810000"/>
          <a:chExt cx="4830199" cy="1391752"/>
        </a:xfrm>
      </xdr:grpSpPr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34957537" y="3810000"/>
            <a:ext cx="4830199" cy="1391752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>
              <a:solidFill>
                <a:srgbClr val="FF0000"/>
              </a:solidFill>
            </a:endParaRPr>
          </a:p>
        </xdr:txBody>
      </xdr:sp>
      <xdr:pic>
        <xdr:nvPicPr>
          <xdr:cNvPr id="96" name="Picture 95">
            <a:extLst>
              <a:ext uri="{FF2B5EF4-FFF2-40B4-BE49-F238E27FC236}">
                <a16:creationId xmlns:a16="http://schemas.microsoft.com/office/drawing/2014/main" id="{00000000-0008-0000-0200-00006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19965" y="3847099"/>
            <a:ext cx="4711868" cy="128601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36</xdr:col>
      <xdr:colOff>313765</xdr:colOff>
      <xdr:row>34</xdr:row>
      <xdr:rowOff>161366</xdr:rowOff>
    </xdr:from>
    <xdr:to>
      <xdr:col>38</xdr:col>
      <xdr:colOff>385482</xdr:colOff>
      <xdr:row>41</xdr:row>
      <xdr:rowOff>71717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pSpPr/>
      </xdr:nvGrpSpPr>
      <xdr:grpSpPr>
        <a:xfrm>
          <a:off x="39260432" y="6494433"/>
          <a:ext cx="3221317" cy="1214217"/>
          <a:chOff x="39256447" y="6257366"/>
          <a:chExt cx="3236259" cy="1165410"/>
        </a:xfrm>
      </xdr:grpSpPr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39256447" y="6257366"/>
            <a:ext cx="3236259" cy="1165410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>
              <a:solidFill>
                <a:srgbClr val="FF0000"/>
              </a:solidFill>
            </a:endParaRPr>
          </a:p>
        </xdr:txBody>
      </xdr:sp>
      <xdr:pic>
        <xdr:nvPicPr>
          <xdr:cNvPr id="97" name="Picture 96">
            <a:extLst>
              <a:ext uri="{FF2B5EF4-FFF2-40B4-BE49-F238E27FC236}">
                <a16:creationId xmlns:a16="http://schemas.microsoft.com/office/drawing/2014/main" id="{00000000-0008-0000-0200-00006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290551" y="6308424"/>
            <a:ext cx="3172162" cy="108338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9</xdr:col>
      <xdr:colOff>1016000</xdr:colOff>
      <xdr:row>37</xdr:row>
      <xdr:rowOff>125506</xdr:rowOff>
    </xdr:from>
    <xdr:to>
      <xdr:col>15</xdr:col>
      <xdr:colOff>519953</xdr:colOff>
      <xdr:row>48</xdr:row>
      <xdr:rowOff>170329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pSpPr/>
      </xdr:nvGrpSpPr>
      <xdr:grpSpPr>
        <a:xfrm>
          <a:off x="10803467" y="7017373"/>
          <a:ext cx="6260353" cy="2093756"/>
          <a:chOff x="10787529" y="6759388"/>
          <a:chExt cx="6263342" cy="2017059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10787529" y="6759388"/>
            <a:ext cx="6263342" cy="2017059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>
              <a:solidFill>
                <a:srgbClr val="FF0000"/>
              </a:solidFill>
            </a:endParaRPr>
          </a:p>
        </xdr:txBody>
      </xdr:sp>
      <xdr:pic>
        <xdr:nvPicPr>
          <xdr:cNvPr id="103" name="Picture 102">
            <a:extLst>
              <a:ext uri="{FF2B5EF4-FFF2-40B4-BE49-F238E27FC236}">
                <a16:creationId xmlns:a16="http://schemas.microsoft.com/office/drawing/2014/main" id="{00000000-0008-0000-0200-00006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41317" y="6794500"/>
            <a:ext cx="6120812" cy="192687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397143</xdr:colOff>
      <xdr:row>2</xdr:row>
      <xdr:rowOff>34711</xdr:rowOff>
    </xdr:from>
    <xdr:to>
      <xdr:col>40</xdr:col>
      <xdr:colOff>520969</xdr:colOff>
      <xdr:row>79</xdr:row>
      <xdr:rowOff>166689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12696090" y="409027"/>
          <a:ext cx="12422774" cy="14543136"/>
        </a:xfrm>
        <a:prstGeom prst="rect">
          <a:avLst/>
        </a:prstGeom>
        <a:gradFill>
          <a:gsLst>
            <a:gs pos="50000">
              <a:srgbClr val="EEF2F7"/>
            </a:gs>
            <a:gs pos="0">
              <a:srgbClr val="B5D6FD">
                <a:alpha val="45000"/>
              </a:srgbClr>
            </a:gs>
            <a:gs pos="100000">
              <a:srgbClr val="E3E9F2"/>
            </a:gs>
          </a:gsLst>
          <a:lin ang="5400000" scaled="1"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23</xdr:col>
      <xdr:colOff>119605</xdr:colOff>
      <xdr:row>2</xdr:row>
      <xdr:rowOff>82331</xdr:rowOff>
    </xdr:from>
    <xdr:to>
      <xdr:col>39</xdr:col>
      <xdr:colOff>268166</xdr:colOff>
      <xdr:row>6</xdr:row>
      <xdr:rowOff>166528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14263394" y="456647"/>
          <a:ext cx="9987719" cy="8328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4000">
              <a:latin typeface="Arial Black" panose="020B0A04020102020204" pitchFamily="34" charset="0"/>
            </a:rPr>
            <a:t>CUSTOMER SERVICE DASHBOARD</a:t>
          </a:r>
        </a:p>
      </xdr:txBody>
    </xdr:sp>
    <xdr:clientData/>
  </xdr:twoCellAnchor>
  <xdr:twoCellAnchor>
    <xdr:from>
      <xdr:col>20</xdr:col>
      <xdr:colOff>581529</xdr:colOff>
      <xdr:row>2</xdr:row>
      <xdr:rowOff>126686</xdr:rowOff>
    </xdr:from>
    <xdr:to>
      <xdr:col>22</xdr:col>
      <xdr:colOff>419166</xdr:colOff>
      <xdr:row>6</xdr:row>
      <xdr:rowOff>133992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80476" y="501002"/>
          <a:ext cx="1067532" cy="755937"/>
        </a:xfrm>
        <a:prstGeom prst="rect">
          <a:avLst/>
        </a:prstGeom>
      </xdr:spPr>
    </xdr:pic>
    <xdr:clientData/>
  </xdr:twoCellAnchor>
  <xdr:twoCellAnchor>
    <xdr:from>
      <xdr:col>20</xdr:col>
      <xdr:colOff>509625</xdr:colOff>
      <xdr:row>7</xdr:row>
      <xdr:rowOff>135667</xdr:rowOff>
    </xdr:from>
    <xdr:to>
      <xdr:col>40</xdr:col>
      <xdr:colOff>444197</xdr:colOff>
      <xdr:row>52</xdr:row>
      <xdr:rowOff>110650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12808572" y="1445772"/>
          <a:ext cx="12233520" cy="8397089"/>
        </a:xfrm>
        <a:prstGeom prst="rect">
          <a:avLst/>
        </a:prstGeom>
        <a:gradFill>
          <a:gsLst>
            <a:gs pos="50000">
              <a:srgbClr val="EEF2F7"/>
            </a:gs>
            <a:gs pos="0">
              <a:srgbClr val="F8FAFD"/>
            </a:gs>
            <a:gs pos="100000">
              <a:srgbClr val="E3E9F2"/>
            </a:gs>
          </a:gsLst>
          <a:lin ang="5400000" scaled="1"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20</xdr:col>
      <xdr:colOff>604680</xdr:colOff>
      <xdr:row>8</xdr:row>
      <xdr:rowOff>4822</xdr:rowOff>
    </xdr:from>
    <xdr:to>
      <xdr:col>27</xdr:col>
      <xdr:colOff>315271</xdr:colOff>
      <xdr:row>21</xdr:row>
      <xdr:rowOff>173310</xdr:rowOff>
    </xdr:to>
    <xdr:graphicFrame macro="">
      <xdr:nvGraphicFramePr>
        <xdr:cNvPr id="62" name="Chart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421502</xdr:colOff>
      <xdr:row>8</xdr:row>
      <xdr:rowOff>4822</xdr:rowOff>
    </xdr:from>
    <xdr:to>
      <xdr:col>34</xdr:col>
      <xdr:colOff>151810</xdr:colOff>
      <xdr:row>21</xdr:row>
      <xdr:rowOff>173311</xdr:rowOff>
    </xdr:to>
    <xdr:graphicFrame macro="">
      <xdr:nvGraphicFramePr>
        <xdr:cNvPr id="63" name="Chart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325980</xdr:colOff>
      <xdr:row>8</xdr:row>
      <xdr:rowOff>23</xdr:rowOff>
    </xdr:from>
    <xdr:to>
      <xdr:col>40</xdr:col>
      <xdr:colOff>356598</xdr:colOff>
      <xdr:row>22</xdr:row>
      <xdr:rowOff>71659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4" name="Chart 63">
              <a:extLst>
                <a:ext uri="{FF2B5EF4-FFF2-40B4-BE49-F238E27FC236}">
                  <a16:creationId xmlns:a16="http://schemas.microsoft.com/office/drawing/2014/main" id="{00000000-0008-0000-0300-000040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234191" y="1497286"/>
              <a:ext cx="3720302" cy="26918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IN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21</xdr:col>
      <xdr:colOff>16576</xdr:colOff>
      <xdr:row>22</xdr:row>
      <xdr:rowOff>137609</xdr:rowOff>
    </xdr:from>
    <xdr:to>
      <xdr:col>27</xdr:col>
      <xdr:colOff>335490</xdr:colOff>
      <xdr:row>36</xdr:row>
      <xdr:rowOff>114249</xdr:rowOff>
    </xdr:to>
    <xdr:graphicFrame macro="">
      <xdr:nvGraphicFramePr>
        <xdr:cNvPr id="65" name="Chart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433776</xdr:colOff>
      <xdr:row>22</xdr:row>
      <xdr:rowOff>133228</xdr:rowOff>
    </xdr:from>
    <xdr:to>
      <xdr:col>32</xdr:col>
      <xdr:colOff>260716</xdr:colOff>
      <xdr:row>36</xdr:row>
      <xdr:rowOff>110729</xdr:rowOff>
    </xdr:to>
    <xdr:graphicFrame macro="">
      <xdr:nvGraphicFramePr>
        <xdr:cNvPr id="66" name="Chart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32</xdr:col>
      <xdr:colOff>311388</xdr:colOff>
      <xdr:row>22</xdr:row>
      <xdr:rowOff>137607</xdr:rowOff>
    </xdr:from>
    <xdr:to>
      <xdr:col>37</xdr:col>
      <xdr:colOff>135813</xdr:colOff>
      <xdr:row>36</xdr:row>
      <xdr:rowOff>115108</xdr:rowOff>
    </xdr:to>
    <xdr:graphicFrame macro="">
      <xdr:nvGraphicFramePr>
        <xdr:cNvPr id="67" name="Chart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434617</xdr:colOff>
      <xdr:row>37</xdr:row>
      <xdr:rowOff>89313</xdr:rowOff>
    </xdr:from>
    <xdr:to>
      <xdr:col>32</xdr:col>
      <xdr:colOff>262770</xdr:colOff>
      <xdr:row>51</xdr:row>
      <xdr:rowOff>74633</xdr:rowOff>
    </xdr:to>
    <xdr:graphicFrame macro="">
      <xdr:nvGraphicFramePr>
        <xdr:cNvPr id="68" name="Chart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318270</xdr:colOff>
      <xdr:row>37</xdr:row>
      <xdr:rowOff>87397</xdr:rowOff>
    </xdr:from>
    <xdr:to>
      <xdr:col>37</xdr:col>
      <xdr:colOff>148554</xdr:colOff>
      <xdr:row>51</xdr:row>
      <xdr:rowOff>72717</xdr:rowOff>
    </xdr:to>
    <xdr:graphicFrame macro="">
      <xdr:nvGraphicFramePr>
        <xdr:cNvPr id="69" name="Chart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10571</xdr:colOff>
      <xdr:row>37</xdr:row>
      <xdr:rowOff>83833</xdr:rowOff>
    </xdr:from>
    <xdr:to>
      <xdr:col>27</xdr:col>
      <xdr:colOff>331120</xdr:colOff>
      <xdr:row>51</xdr:row>
      <xdr:rowOff>70769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37</xdr:col>
      <xdr:colOff>202585</xdr:colOff>
      <xdr:row>22</xdr:row>
      <xdr:rowOff>141763</xdr:rowOff>
    </xdr:from>
    <xdr:to>
      <xdr:col>40</xdr:col>
      <xdr:colOff>352841</xdr:colOff>
      <xdr:row>29</xdr:row>
      <xdr:rowOff>27374</xdr:rowOff>
    </xdr:to>
    <xdr:sp macro="" textlink="Pivot!S5">
      <xdr:nvSpPr>
        <xdr:cNvPr id="71" name="Rectangle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>
        <a:xfrm>
          <a:off x="22955638" y="4259237"/>
          <a:ext cx="1995098" cy="1195716"/>
        </a:xfrm>
        <a:prstGeom prst="rect">
          <a:avLst/>
        </a:prstGeom>
        <a:gradFill>
          <a:gsLst>
            <a:gs pos="0">
              <a:srgbClr val="1E3A8A"/>
            </a:gs>
            <a:gs pos="50000">
              <a:srgbClr val="2563EB"/>
            </a:gs>
            <a:gs pos="100000">
              <a:srgbClr val="60A5FA"/>
            </a:gs>
          </a:gsLst>
          <a:lin ang="5400000" scaled="1"/>
        </a:gradFill>
        <a:ln>
          <a:solidFill>
            <a:srgbClr val="0066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46AAEE57-6778-44C9-88BA-AE7798B161E6}" type="TxLink">
            <a:rPr lang="en-US" sz="5000" b="1" i="0" u="none" strike="noStrike">
              <a:solidFill>
                <a:schemeClr val="bg1">
                  <a:lumMod val="95000"/>
                </a:schemeClr>
              </a:solidFill>
              <a:latin typeface="Calibri"/>
              <a:ea typeface="Calibri"/>
              <a:cs typeface="Calibri"/>
            </a:rPr>
            <a:pPr marL="0" indent="0" algn="ctr"/>
            <a:t>95%</a:t>
          </a:fld>
          <a:endParaRPr lang="en-IN" sz="5000" b="1" i="0" u="none" strike="noStrike">
            <a:solidFill>
              <a:schemeClr val="bg1">
                <a:lumMod val="95000"/>
              </a:schemeClr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37</xdr:col>
      <xdr:colOff>207904</xdr:colOff>
      <xdr:row>30</xdr:row>
      <xdr:rowOff>67603</xdr:rowOff>
    </xdr:from>
    <xdr:to>
      <xdr:col>40</xdr:col>
      <xdr:colOff>357140</xdr:colOff>
      <xdr:row>36</xdr:row>
      <xdr:rowOff>115661</xdr:rowOff>
    </xdr:to>
    <xdr:sp macro="" textlink="Pivot!S9">
      <xdr:nvSpPr>
        <xdr:cNvPr id="72" name="Rectangle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>
        <a:xfrm>
          <a:off x="22960957" y="5682340"/>
          <a:ext cx="1994078" cy="1171005"/>
        </a:xfrm>
        <a:prstGeom prst="rect">
          <a:avLst/>
        </a:prstGeom>
        <a:gradFill>
          <a:gsLst>
            <a:gs pos="0">
              <a:srgbClr val="1E3A8A"/>
            </a:gs>
            <a:gs pos="50000">
              <a:srgbClr val="2563EB"/>
            </a:gs>
            <a:gs pos="100000">
              <a:srgbClr val="60A5FA"/>
            </a:gs>
          </a:gsLst>
          <a:lin ang="5400000" scaled="1"/>
        </a:gradFill>
        <a:ln>
          <a:solidFill>
            <a:srgbClr val="0066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7F52A25E-5C5B-427D-AF2F-70804C5B5B3F}" type="TxLink">
            <a:rPr lang="en-US" sz="5000" b="1" i="0" u="none" strike="noStrike">
              <a:solidFill>
                <a:schemeClr val="bg1">
                  <a:lumMod val="95000"/>
                </a:schemeClr>
              </a:solidFill>
              <a:latin typeface="Calibri"/>
              <a:ea typeface="Calibri"/>
              <a:cs typeface="Calibri"/>
            </a:rPr>
            <a:pPr marL="0" indent="0" algn="ctr"/>
            <a:t>88%</a:t>
          </a:fld>
          <a:endParaRPr lang="en-IN" sz="5000" b="1" i="0" u="none" strike="noStrike">
            <a:solidFill>
              <a:schemeClr val="bg1">
                <a:lumMod val="95000"/>
              </a:schemeClr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37</xdr:col>
      <xdr:colOff>204358</xdr:colOff>
      <xdr:row>37</xdr:row>
      <xdr:rowOff>118758</xdr:rowOff>
    </xdr:from>
    <xdr:to>
      <xdr:col>40</xdr:col>
      <xdr:colOff>353594</xdr:colOff>
      <xdr:row>43</xdr:row>
      <xdr:rowOff>178305</xdr:rowOff>
    </xdr:to>
    <xdr:sp macro="" textlink="Pivot!S13">
      <xdr:nvSpPr>
        <xdr:cNvPr id="73" name="Rectangle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>
        <a:xfrm>
          <a:off x="22957411" y="7043600"/>
          <a:ext cx="1994078" cy="1182494"/>
        </a:xfrm>
        <a:prstGeom prst="rect">
          <a:avLst/>
        </a:prstGeom>
        <a:gradFill>
          <a:gsLst>
            <a:gs pos="0">
              <a:srgbClr val="1E3A8A"/>
            </a:gs>
            <a:gs pos="50000">
              <a:srgbClr val="2563EB"/>
            </a:gs>
            <a:gs pos="100000">
              <a:srgbClr val="60A5FA"/>
            </a:gs>
          </a:gsLst>
          <a:lin ang="5400000" scaled="1"/>
        </a:gradFill>
        <a:ln>
          <a:solidFill>
            <a:srgbClr val="0066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61E28D9C-4C19-4F13-BADE-99262D9DDE4D}" type="TxLink">
            <a:rPr lang="en-US" sz="5000" b="1" i="0" u="none" strike="noStrike">
              <a:solidFill>
                <a:schemeClr val="bg1">
                  <a:lumMod val="95000"/>
                </a:schemeClr>
              </a:solidFill>
              <a:latin typeface="Calibri"/>
              <a:ea typeface="Calibri"/>
              <a:cs typeface="Calibri"/>
            </a:rPr>
            <a:pPr marL="0" indent="0" algn="ctr"/>
            <a:t>509500</a:t>
          </a:fld>
          <a:endParaRPr lang="en-IN" sz="5000" b="1" i="0" u="none" strike="noStrike">
            <a:solidFill>
              <a:schemeClr val="bg1">
                <a:lumMod val="95000"/>
              </a:schemeClr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37</xdr:col>
      <xdr:colOff>209677</xdr:colOff>
      <xdr:row>44</xdr:row>
      <xdr:rowOff>164365</xdr:rowOff>
    </xdr:from>
    <xdr:to>
      <xdr:col>40</xdr:col>
      <xdr:colOff>358913</xdr:colOff>
      <xdr:row>51</xdr:row>
      <xdr:rowOff>50522</xdr:rowOff>
    </xdr:to>
    <xdr:sp macro="" textlink="Pivot!S17">
      <xdr:nvSpPr>
        <xdr:cNvPr id="74" name="Rectangle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/>
      </xdr:nvSpPr>
      <xdr:spPr>
        <a:xfrm>
          <a:off x="22962730" y="8399312"/>
          <a:ext cx="1994078" cy="1196263"/>
        </a:xfrm>
        <a:prstGeom prst="rect">
          <a:avLst/>
        </a:prstGeom>
        <a:gradFill>
          <a:gsLst>
            <a:gs pos="0">
              <a:srgbClr val="1E3A8A"/>
            </a:gs>
            <a:gs pos="50000">
              <a:srgbClr val="2563EB"/>
            </a:gs>
            <a:gs pos="100000">
              <a:srgbClr val="60A5FA"/>
            </a:gs>
          </a:gsLst>
          <a:lin ang="5400000" scaled="1"/>
        </a:gradFill>
        <a:ln>
          <a:solidFill>
            <a:srgbClr val="0066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ctr"/>
          <a:fld id="{271628F1-758A-4CB6-B2D7-DBB5DA8644CE}" type="TxLink">
            <a:rPr lang="en-US" sz="5000" b="1" i="0" u="none" strike="noStrike">
              <a:solidFill>
                <a:schemeClr val="bg1">
                  <a:lumMod val="95000"/>
                </a:schemeClr>
              </a:solidFill>
              <a:latin typeface="Calibri"/>
              <a:ea typeface="Calibri"/>
              <a:cs typeface="Calibri"/>
            </a:rPr>
            <a:pPr marL="0" indent="0" algn="ctr"/>
            <a:t> $67 </a:t>
          </a:fld>
          <a:endParaRPr lang="en-IN" sz="5000" b="1" i="0" u="none" strike="noStrike">
            <a:solidFill>
              <a:schemeClr val="bg1">
                <a:lumMod val="95000"/>
              </a:schemeClr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37</xdr:col>
      <xdr:colOff>167122</xdr:colOff>
      <xdr:row>23</xdr:row>
      <xdr:rowOff>27303</xdr:rowOff>
    </xdr:from>
    <xdr:to>
      <xdr:col>40</xdr:col>
      <xdr:colOff>399573</xdr:colOff>
      <xdr:row>24</xdr:row>
      <xdr:rowOff>175151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/>
      </xdr:nvSpPr>
      <xdr:spPr>
        <a:xfrm>
          <a:off x="22920175" y="4331935"/>
          <a:ext cx="2077293" cy="335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400" b="1">
              <a:solidFill>
                <a:schemeClr val="bg1"/>
              </a:solidFill>
            </a:rPr>
            <a:t>Customer Retention Rate</a:t>
          </a:r>
        </a:p>
      </xdr:txBody>
    </xdr:sp>
    <xdr:clientData/>
  </xdr:twoCellAnchor>
  <xdr:twoCellAnchor>
    <xdr:from>
      <xdr:col>20</xdr:col>
      <xdr:colOff>515146</xdr:colOff>
      <xdr:row>52</xdr:row>
      <xdr:rowOff>168650</xdr:rowOff>
    </xdr:from>
    <xdr:to>
      <xdr:col>40</xdr:col>
      <xdr:colOff>441893</xdr:colOff>
      <xdr:row>79</xdr:row>
      <xdr:rowOff>70367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/>
      </xdr:nvSpPr>
      <xdr:spPr>
        <a:xfrm>
          <a:off x="12814093" y="9900861"/>
          <a:ext cx="12225695" cy="495498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37</xdr:col>
      <xdr:colOff>185029</xdr:colOff>
      <xdr:row>30</xdr:row>
      <xdr:rowOff>95123</xdr:rowOff>
    </xdr:from>
    <xdr:to>
      <xdr:col>40</xdr:col>
      <xdr:colOff>417480</xdr:colOff>
      <xdr:row>32</xdr:row>
      <xdr:rowOff>59483</xdr:rowOff>
    </xdr:to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/>
      </xdr:nvSpPr>
      <xdr:spPr>
        <a:xfrm>
          <a:off x="22938082" y="5709860"/>
          <a:ext cx="2077293" cy="3386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n-IN" sz="1400" b="1">
              <a:solidFill>
                <a:schemeClr val="bg1"/>
              </a:solidFill>
            </a:rPr>
            <a:t>Requests Answered</a:t>
          </a:r>
        </a:p>
      </xdr:txBody>
    </xdr:sp>
    <xdr:clientData/>
  </xdr:twoCellAnchor>
  <xdr:twoCellAnchor>
    <xdr:from>
      <xdr:col>37</xdr:col>
      <xdr:colOff>172333</xdr:colOff>
      <xdr:row>37</xdr:row>
      <xdr:rowOff>173799</xdr:rowOff>
    </xdr:from>
    <xdr:to>
      <xdr:col>40</xdr:col>
      <xdr:colOff>404784</xdr:colOff>
      <xdr:row>39</xdr:row>
      <xdr:rowOff>138159</xdr:rowOff>
    </xdr:to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/>
      </xdr:nvSpPr>
      <xdr:spPr>
        <a:xfrm>
          <a:off x="22925386" y="7098641"/>
          <a:ext cx="2077293" cy="3386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IN" sz="1400" b="1">
              <a:solidFill>
                <a:schemeClr val="bg1"/>
              </a:solidFill>
            </a:rPr>
            <a:t>Total Requests</a:t>
          </a:r>
        </a:p>
      </xdr:txBody>
    </xdr:sp>
    <xdr:clientData/>
  </xdr:twoCellAnchor>
  <xdr:twoCellAnchor>
    <xdr:from>
      <xdr:col>37</xdr:col>
      <xdr:colOff>186802</xdr:colOff>
      <xdr:row>45</xdr:row>
      <xdr:rowOff>8396</xdr:rowOff>
    </xdr:from>
    <xdr:to>
      <xdr:col>40</xdr:col>
      <xdr:colOff>419253</xdr:colOff>
      <xdr:row>46</xdr:row>
      <xdr:rowOff>156245</xdr:rowOff>
    </xdr:to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/>
      </xdr:nvSpPr>
      <xdr:spPr>
        <a:xfrm>
          <a:off x="22939855" y="8430501"/>
          <a:ext cx="2077293" cy="3350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400" b="1">
              <a:solidFill>
                <a:schemeClr val="bg1"/>
              </a:solidFill>
            </a:rPr>
            <a:t>Total Revenue (Million $)</a:t>
          </a:r>
        </a:p>
      </xdr:txBody>
    </xdr:sp>
    <xdr:clientData/>
  </xdr:twoCellAnchor>
  <xdr:twoCellAnchor>
    <xdr:from>
      <xdr:col>26</xdr:col>
      <xdr:colOff>527227</xdr:colOff>
      <xdr:row>62</xdr:row>
      <xdr:rowOff>39934</xdr:rowOff>
    </xdr:from>
    <xdr:to>
      <xdr:col>31</xdr:col>
      <xdr:colOff>43092</xdr:colOff>
      <xdr:row>78</xdr:row>
      <xdr:rowOff>185284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16515859" y="11643723"/>
          <a:ext cx="2590601" cy="313987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549396</xdr:colOff>
      <xdr:row>62</xdr:row>
      <xdr:rowOff>75166</xdr:rowOff>
    </xdr:from>
    <xdr:to>
      <xdr:col>31</xdr:col>
      <xdr:colOff>24964</xdr:colOff>
      <xdr:row>78</xdr:row>
      <xdr:rowOff>129233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8028" y="11678955"/>
          <a:ext cx="2550304" cy="304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538571</xdr:colOff>
      <xdr:row>52</xdr:row>
      <xdr:rowOff>179955</xdr:rowOff>
    </xdr:from>
    <xdr:to>
      <xdr:col>26</xdr:col>
      <xdr:colOff>509717</xdr:colOff>
      <xdr:row>62</xdr:row>
      <xdr:rowOff>25973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12837518" y="9912166"/>
          <a:ext cx="3660831" cy="1717596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561600</xdr:colOff>
      <xdr:row>53</xdr:row>
      <xdr:rowOff>49612</xdr:rowOff>
    </xdr:from>
    <xdr:to>
      <xdr:col>26</xdr:col>
      <xdr:colOff>492626</xdr:colOff>
      <xdr:row>61</xdr:row>
      <xdr:rowOff>156086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0547" y="9968980"/>
          <a:ext cx="3620711" cy="1603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31</xdr:col>
      <xdr:colOff>64846</xdr:colOff>
      <xdr:row>62</xdr:row>
      <xdr:rowOff>25996</xdr:rowOff>
    </xdr:from>
    <xdr:to>
      <xdr:col>35</xdr:col>
      <xdr:colOff>402660</xdr:colOff>
      <xdr:row>78</xdr:row>
      <xdr:rowOff>172145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19128214" y="11629785"/>
          <a:ext cx="2797604" cy="3140676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0000"/>
            </a:solidFill>
          </a:endParaRPr>
        </a:p>
      </xdr:txBody>
    </xdr:sp>
    <xdr:clientData/>
  </xdr:twoCellAnchor>
  <xdr:twoCellAnchor>
    <xdr:from>
      <xdr:col>31</xdr:col>
      <xdr:colOff>90225</xdr:colOff>
      <xdr:row>62</xdr:row>
      <xdr:rowOff>61736</xdr:rowOff>
    </xdr:from>
    <xdr:to>
      <xdr:col>35</xdr:col>
      <xdr:colOff>371883</xdr:colOff>
      <xdr:row>78</xdr:row>
      <xdr:rowOff>114718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53593" y="11665525"/>
          <a:ext cx="2741448" cy="3047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504984</xdr:colOff>
      <xdr:row>53</xdr:row>
      <xdr:rowOff>1862</xdr:rowOff>
    </xdr:from>
    <xdr:to>
      <xdr:col>31</xdr:col>
      <xdr:colOff>212472</xdr:colOff>
      <xdr:row>62</xdr:row>
      <xdr:rowOff>9307</xdr:rowOff>
    </xdr:to>
    <xdr:sp macro="" textlink="">
      <xdr:nvSpPr>
        <xdr:cNvPr id="2" name="Rectangle 6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6493616" y="9921230"/>
          <a:ext cx="2782224" cy="1691866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549321</xdr:colOff>
      <xdr:row>53</xdr:row>
      <xdr:rowOff>55012</xdr:rowOff>
    </xdr:from>
    <xdr:to>
      <xdr:col>31</xdr:col>
      <xdr:colOff>171948</xdr:colOff>
      <xdr:row>61</xdr:row>
      <xdr:rowOff>139167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7953" y="9974380"/>
          <a:ext cx="2697363" cy="1581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35</xdr:col>
      <xdr:colOff>402659</xdr:colOff>
      <xdr:row>62</xdr:row>
      <xdr:rowOff>21118</xdr:rowOff>
    </xdr:from>
    <xdr:to>
      <xdr:col>40</xdr:col>
      <xdr:colOff>421331</xdr:colOff>
      <xdr:row>78</xdr:row>
      <xdr:rowOff>164755</xdr:rowOff>
    </xdr:to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/>
      </xdr:nvSpPr>
      <xdr:spPr>
        <a:xfrm>
          <a:off x="21925817" y="11624907"/>
          <a:ext cx="3093409" cy="313816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0000"/>
            </a:solidFill>
          </a:endParaRPr>
        </a:p>
      </xdr:txBody>
    </xdr:sp>
    <xdr:clientData/>
  </xdr:twoCellAnchor>
  <xdr:twoCellAnchor>
    <xdr:from>
      <xdr:col>35</xdr:col>
      <xdr:colOff>445418</xdr:colOff>
      <xdr:row>62</xdr:row>
      <xdr:rowOff>57686</xdr:rowOff>
    </xdr:from>
    <xdr:to>
      <xdr:col>40</xdr:col>
      <xdr:colOff>373034</xdr:colOff>
      <xdr:row>78</xdr:row>
      <xdr:rowOff>115164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68576" y="11661475"/>
          <a:ext cx="3002353" cy="3052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31</xdr:col>
      <xdr:colOff>233328</xdr:colOff>
      <xdr:row>53</xdr:row>
      <xdr:rowOff>1462</xdr:rowOff>
    </xdr:from>
    <xdr:to>
      <xdr:col>40</xdr:col>
      <xdr:colOff>409795</xdr:colOff>
      <xdr:row>61</xdr:row>
      <xdr:rowOff>185611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/>
      </xdr:nvSpPr>
      <xdr:spPr>
        <a:xfrm>
          <a:off x="19296696" y="9920830"/>
          <a:ext cx="5710994" cy="168141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0000"/>
            </a:solidFill>
          </a:endParaRPr>
        </a:p>
      </xdr:txBody>
    </xdr:sp>
    <xdr:clientData/>
  </xdr:twoCellAnchor>
  <xdr:twoCellAnchor>
    <xdr:from>
      <xdr:col>31</xdr:col>
      <xdr:colOff>307490</xdr:colOff>
      <xdr:row>53</xdr:row>
      <xdr:rowOff>44884</xdr:rowOff>
    </xdr:from>
    <xdr:to>
      <xdr:col>40</xdr:col>
      <xdr:colOff>343384</xdr:colOff>
      <xdr:row>61</xdr:row>
      <xdr:rowOff>99448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0858" y="9964252"/>
          <a:ext cx="5570421" cy="1551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539653</xdr:colOff>
      <xdr:row>62</xdr:row>
      <xdr:rowOff>51762</xdr:rowOff>
    </xdr:from>
    <xdr:to>
      <xdr:col>26</xdr:col>
      <xdr:colOff>523442</xdr:colOff>
      <xdr:row>69</xdr:row>
      <xdr:rowOff>145634</xdr:rowOff>
    </xdr:to>
    <xdr:sp macro="" textlink="">
      <xdr:nvSpPr>
        <xdr:cNvPr id="116" name="Rectangle 115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/>
      </xdr:nvSpPr>
      <xdr:spPr>
        <a:xfrm>
          <a:off x="12838600" y="11655551"/>
          <a:ext cx="3673474" cy="1403978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578555</xdr:colOff>
      <xdr:row>62</xdr:row>
      <xdr:rowOff>111484</xdr:rowOff>
    </xdr:from>
    <xdr:to>
      <xdr:col>26</xdr:col>
      <xdr:colOff>489230</xdr:colOff>
      <xdr:row>69</xdr:row>
      <xdr:rowOff>109412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502" y="11715273"/>
          <a:ext cx="3600360" cy="1308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529035</xdr:colOff>
      <xdr:row>69</xdr:row>
      <xdr:rowOff>169883</xdr:rowOff>
    </xdr:from>
    <xdr:to>
      <xdr:col>26</xdr:col>
      <xdr:colOff>526204</xdr:colOff>
      <xdr:row>78</xdr:row>
      <xdr:rowOff>168124</xdr:rowOff>
    </xdr:to>
    <xdr:sp macro="" textlink="">
      <xdr:nvSpPr>
        <xdr:cNvPr id="122" name="Rectangle 1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/>
      </xdr:nvSpPr>
      <xdr:spPr>
        <a:xfrm>
          <a:off x="12827982" y="13083778"/>
          <a:ext cx="3686854" cy="168266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Overall KPI Summary</a:t>
          </a:r>
          <a:r>
            <a:rPr lang="en-IN"/>
            <a:t> </a:t>
          </a:r>
          <a:r>
            <a:rPr lang="en-IN" sz="11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KPI</a:t>
          </a:r>
          <a:r>
            <a:rPr lang="en-IN"/>
            <a:t> </a:t>
          </a:r>
          <a:r>
            <a:rPr lang="en-IN" sz="11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Value</a:t>
          </a:r>
          <a:r>
            <a:rPr lang="en-IN"/>
            <a:t> </a:t>
          </a:r>
          <a:r>
            <a:rPr lang="en-IN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Customer Retention Rate</a:t>
          </a:r>
          <a:r>
            <a:rPr lang="en-IN"/>
            <a:t> </a:t>
          </a:r>
          <a:r>
            <a:rPr lang="en-IN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95.00%</a:t>
          </a:r>
          <a:r>
            <a:rPr lang="en-IN"/>
            <a:t> </a:t>
          </a:r>
          <a:r>
            <a:rPr lang="en-IN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Requests Answered</a:t>
          </a:r>
          <a:r>
            <a:rPr lang="en-IN"/>
            <a:t> </a:t>
          </a:r>
          <a:r>
            <a:rPr lang="en-IN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88.00%</a:t>
          </a:r>
          <a:r>
            <a:rPr lang="en-IN"/>
            <a:t> </a:t>
          </a:r>
          <a:r>
            <a:rPr lang="en-IN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Total Requests</a:t>
          </a:r>
          <a:r>
            <a:rPr lang="en-IN"/>
            <a:t> </a:t>
          </a:r>
          <a:r>
            <a:rPr lang="en-IN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50950</a:t>
          </a:r>
          <a:r>
            <a:rPr lang="en-IN"/>
            <a:t> </a:t>
          </a:r>
          <a:r>
            <a:rPr lang="en-IN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Total Revenue (million $)</a:t>
          </a:r>
          <a:r>
            <a:rPr lang="en-IN"/>
            <a:t> </a:t>
          </a:r>
          <a:r>
            <a:rPr lang="en-IN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$67 </a:t>
          </a:r>
          <a:r>
            <a:rPr lang="en-IN"/>
            <a:t> </a:t>
          </a:r>
          <a:endParaRPr lang="en-IN" sz="1100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536780</xdr:colOff>
      <xdr:row>70</xdr:row>
      <xdr:rowOff>29660</xdr:rowOff>
    </xdr:from>
    <xdr:to>
      <xdr:col>26</xdr:col>
      <xdr:colOff>510471</xdr:colOff>
      <xdr:row>78</xdr:row>
      <xdr:rowOff>116114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5727" y="13130713"/>
          <a:ext cx="3663376" cy="1583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53.874730787036" createdVersion="8" refreshedVersion="8" minRefreshableVersion="3" recordCount="12" xr:uid="{00000000-000A-0000-FFFF-FFFF00000000}">
  <cacheSource type="worksheet">
    <worksheetSource ref="A1:AB13" sheet="Data"/>
  </cacheSource>
  <cacheFields count="24">
    <cacheField name="Month" numFmtId="0">
      <sharedItems count="12">
        <s v="Jan"/>
        <s v="Feb"/>
        <s v="Mar"/>
        <s v="Apr"/>
        <s v="May"/>
        <s v="Jun"/>
        <s v="Jul"/>
        <s v="Aug"/>
        <s v="Sep"/>
        <s v="Oct"/>
        <s v="Nov"/>
        <s v="Dec"/>
      </sharedItems>
    </cacheField>
    <cacheField name="Year" numFmtId="0">
      <sharedItems containsSemiMixedTypes="0" containsString="0" containsNumber="1" containsInteger="1" minValue="2014" maxValue="2025"/>
    </cacheField>
    <cacheField name="Requests" numFmtId="0">
      <sharedItems containsSemiMixedTypes="0" containsString="0" containsNumber="1" containsInteger="1" minValue="39000" maxValue="48000"/>
    </cacheField>
    <cacheField name="Answered_%" numFmtId="0">
      <sharedItems containsSemiMixedTypes="0" containsString="0" containsNumber="1" containsInteger="1" minValue="82" maxValue="95"/>
    </cacheField>
    <cacheField name="Subscribers" numFmtId="0">
      <sharedItems containsSemiMixedTypes="0" containsString="0" containsNumber="1" containsInteger="1" minValue="345" maxValue="950"/>
    </cacheField>
    <cacheField name="Retained" numFmtId="0">
      <sharedItems containsSemiMixedTypes="0" containsString="0" containsNumber="1" containsInteger="1" minValue="323" maxValue="888"/>
    </cacheField>
    <cacheField name="Churn_%" numFmtId="0">
      <sharedItems containsSemiMixedTypes="0" containsString="0" containsNumber="1" minValue="5.6" maxValue="16.8"/>
    </cacheField>
    <cacheField name="Revenue_$M" numFmtId="0">
      <sharedItems containsSemiMixedTypes="0" containsString="0" containsNumber="1" containsInteger="1" minValue="45" maxValue="90"/>
    </cacheField>
    <cacheField name="Support_Cost_%" numFmtId="0">
      <sharedItems containsSemiMixedTypes="0" containsString="0" containsNumber="1" containsInteger="1" minValue="2" maxValue="10"/>
    </cacheField>
    <cacheField name="Complaint_Status" numFmtId="0">
      <sharedItems/>
    </cacheField>
    <cacheField name="Complaint_Status_%" numFmtId="0">
      <sharedItems containsSemiMixedTypes="0" containsString="0" containsNumber="1" minValue="27.88" maxValue="41.35"/>
    </cacheField>
    <cacheField name="Support_Channel" numFmtId="0">
      <sharedItems/>
    </cacheField>
    <cacheField name="Channel_Cases" numFmtId="0">
      <sharedItems containsSemiMixedTypes="0" containsString="0" containsNumber="1" containsInteger="1" minValue="13" maxValue="45"/>
    </cacheField>
    <cacheField name="Case_Type" numFmtId="0">
      <sharedItems/>
    </cacheField>
    <cacheField name="Case_Type_Cases" numFmtId="0">
      <sharedItems containsSemiMixedTypes="0" containsString="0" containsNumber="1" containsInteger="1" minValue="5" maxValue="60"/>
    </cacheField>
    <cacheField name="Priority" numFmtId="0">
      <sharedItems count="4">
        <s v="Medium"/>
        <s v="Low"/>
        <s v="High"/>
        <s v="Critical"/>
      </sharedItems>
    </cacheField>
    <cacheField name="Priority_%" numFmtId="0">
      <sharedItems containsSemiMixedTypes="0" containsString="0" containsNumber="1" containsInteger="1" minValue="5" maxValue="49"/>
    </cacheField>
    <cacheField name="Priority_Count" numFmtId="0">
      <sharedItems containsSemiMixedTypes="0" containsString="0" containsNumber="1" containsInteger="1" minValue="60" maxValue="588"/>
    </cacheField>
    <cacheField name="Retention_%" numFmtId="0">
      <sharedItems containsSemiMixedTypes="0" containsString="0" containsNumber="1" containsInteger="1" minValue="82" maxValue="95"/>
    </cacheField>
    <cacheField name="Churn_%2" numFmtId="9">
      <sharedItems containsSemiMixedTypes="0" containsString="0" containsNumber="1" minValue="5.5999999999999994E-2" maxValue="0.16800000000000001"/>
    </cacheField>
    <cacheField name="Support_Cost_%2" numFmtId="9">
      <sharedItems containsSemiMixedTypes="0" containsString="0" containsNumber="1" minValue="0.02" maxValue="0.1"/>
    </cacheField>
    <cacheField name="Complaint_Status_%2" numFmtId="9">
      <sharedItems containsSemiMixedTypes="0" containsString="0" containsNumber="1" minValue="0.27879999999999999" maxValue="0.41350000000000003"/>
    </cacheField>
    <cacheField name="Priority_%2" numFmtId="9">
      <sharedItems containsSemiMixedTypes="0" containsString="0" containsNumber="1" minValue="0.05" maxValue="0.49"/>
    </cacheField>
    <cacheField name="Retention_%2" numFmtId="9">
      <sharedItems containsSemiMixedTypes="0" containsString="0" containsNumber="1" minValue="0.82" maxValue="0.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hruv Mudgal" refreshedDate="46053.986685532407" backgroundQuery="1" createdVersion="8" refreshedVersion="8" minRefreshableVersion="3" recordCount="0" supportSubquery="1" supportAdvancedDrill="1" xr:uid="{00000000-000A-0000-FFFF-FFFF09000000}">
  <cacheSource type="external" connectionId="1"/>
  <cacheFields count="1">
    <cacheField name="[Measures].[Average of Revenue_$M]" caption="Average of Revenue_$M" numFmtId="0" hierarchy="44" level="32767"/>
  </cacheFields>
  <cacheHierarchies count="46">
    <cacheHierarchy uniqueName="[Range].[Month]" caption="Month" attribute="1" defaultMemberUniqueName="[Range].[Month].[All]" allUniqueName="[Range].[Month].[All]" dimensionUniqueName="[Range]" displayFolder="" count="0" memberValueDatatype="130" unbalanced="0"/>
    <cacheHierarchy uniqueName="[Range].[Year]" caption="Year" attribute="1" defaultMemberUniqueName="[Range].[Year].[All]" allUniqueName="[Range].[Year].[All]" dimensionUniqueName="[Range]" displayFolder="" count="0" memberValueDatatype="20" unbalanced="0"/>
    <cacheHierarchy uniqueName="[Range].[Requests]" caption="Requests" attribute="1" defaultMemberUniqueName="[Range].[Requests].[All]" allUniqueName="[Range].[Requests].[All]" dimensionUniqueName="[Range]" displayFolder="" count="0" memberValueDatatype="20" unbalanced="0"/>
    <cacheHierarchy uniqueName="[Range].[Answered_%]" caption="Answered_%" attribute="1" defaultMemberUniqueName="[Range].[Answered_%].[All]" allUniqueName="[Range].[Answered_%].[All]" dimensionUniqueName="[Range]" displayFolder="" count="0" memberValueDatatype="20" unbalanced="0"/>
    <cacheHierarchy uniqueName="[Range].[Subscribers]" caption="Subscribers" attribute="1" defaultMemberUniqueName="[Range].[Subscribers].[All]" allUniqueName="[Range].[Subscribers].[All]" dimensionUniqueName="[Range]" displayFolder="" count="0" memberValueDatatype="20" unbalanced="0"/>
    <cacheHierarchy uniqueName="[Range].[Retained]" caption="Retained" attribute="1" defaultMemberUniqueName="[Range].[Retained].[All]" allUniqueName="[Range].[Retained].[All]" dimensionUniqueName="[Range]" displayFolder="" count="0" memberValueDatatype="20" unbalanced="0"/>
    <cacheHierarchy uniqueName="[Range].[Churn_%]" caption="Churn_%" attribute="1" defaultMemberUniqueName="[Range].[Churn_%].[All]" allUniqueName="[Range].[Churn_%].[All]" dimensionUniqueName="[Range]" displayFolder="" count="0" memberValueDatatype="5" unbalanced="0"/>
    <cacheHierarchy uniqueName="[Range].[Revenue_$M]" caption="Revenue_$M" attribute="1" defaultMemberUniqueName="[Range].[Revenue_$M].[All]" allUniqueName="[Range].[Revenue_$M].[All]" dimensionUniqueName="[Range]" displayFolder="" count="0" memberValueDatatype="20" unbalanced="0"/>
    <cacheHierarchy uniqueName="[Range].[Support_Cost_%]" caption="Support_Cost_%" attribute="1" defaultMemberUniqueName="[Range].[Support_Cost_%].[All]" allUniqueName="[Range].[Support_Cost_%].[All]" dimensionUniqueName="[Range]" displayFolder="" count="0" memberValueDatatype="20" unbalanced="0"/>
    <cacheHierarchy uniqueName="[Range].[Complaint_Status]" caption="Complaint_Status" attribute="1" defaultMemberUniqueName="[Range].[Complaint_Status].[All]" allUniqueName="[Range].[Complaint_Status].[All]" dimensionUniqueName="[Range]" displayFolder="" count="0" memberValueDatatype="130" unbalanced="0"/>
    <cacheHierarchy uniqueName="[Range].[Complaint_Status_%]" caption="Complaint_Status_%" attribute="1" defaultMemberUniqueName="[Range].[Complaint_Status_%].[All]" allUniqueName="[Range].[Complaint_Status_%].[All]" dimensionUniqueName="[Range]" displayFolder="" count="0" memberValueDatatype="5" unbalanced="0"/>
    <cacheHierarchy uniqueName="[Range].[Support_Channel]" caption="Support_Channel" attribute="1" defaultMemberUniqueName="[Range].[Support_Channel].[All]" allUniqueName="[Range].[Support_Channel].[All]" dimensionUniqueName="[Range]" displayFolder="" count="0" memberValueDatatype="130" unbalanced="0"/>
    <cacheHierarchy uniqueName="[Range].[Channel_Cases]" caption="Channel_Cases" attribute="1" defaultMemberUniqueName="[Range].[Channel_Cases].[All]" allUniqueName="[Range].[Channel_Cases].[All]" dimensionUniqueName="[Range]" displayFolder="" count="0" memberValueDatatype="20" unbalanced="0"/>
    <cacheHierarchy uniqueName="[Range].[Case_Type]" caption="Case_Type" attribute="1" defaultMemberUniqueName="[Range].[Case_Type].[All]" allUniqueName="[Range].[Case_Type].[All]" dimensionUniqueName="[Range]" displayFolder="" count="0" memberValueDatatype="130" unbalanced="0"/>
    <cacheHierarchy uniqueName="[Range].[Case_Type_Cases]" caption="Case_Type_Cases" attribute="1" defaultMemberUniqueName="[Range].[Case_Type_Cases].[All]" allUniqueName="[Range].[Case_Type_Cases].[All]" dimensionUniqueName="[Range]" displayFolder="" count="0" memberValueDatatype="20" unbalanced="0"/>
    <cacheHierarchy uniqueName="[Range].[Priority]" caption="Priority" attribute="1" defaultMemberUniqueName="[Range].[Priority].[All]" allUniqueName="[Range].[Priority].[All]" dimensionUniqueName="[Range]" displayFolder="" count="0" memberValueDatatype="130" unbalanced="0"/>
    <cacheHierarchy uniqueName="[Range].[Priority_%]" caption="Priority_%" attribute="1" defaultMemberUniqueName="[Range].[Priority_%].[All]" allUniqueName="[Range].[Priority_%].[All]" dimensionUniqueName="[Range]" displayFolder="" count="0" memberValueDatatype="20" unbalanced="0"/>
    <cacheHierarchy uniqueName="[Range].[Satisfaction_Level]" caption="Satisfaction_Level" attribute="1" defaultMemberUniqueName="[Range].[Satisfaction_Level].[All]" allUniqueName="[Range].[Satisfaction_Level].[All]" dimensionUniqueName="[Range]" displayFolder="" count="0" memberValueDatatype="130" unbalanced="0"/>
    <cacheHierarchy uniqueName="[Range].[Feedback_Nos]" caption="Feedback_Nos" attribute="1" defaultMemberUniqueName="[Range].[Feedback_Nos].[All]" allUniqueName="[Range].[Feedback_Nos].[All]" dimensionUniqueName="[Range]" displayFolder="" count="0" memberValueDatatype="20" unbalanced="0"/>
    <cacheHierarchy uniqueName="[Range].[Satisfaction_%]" caption="Satisfaction_%" attribute="1" defaultMemberUniqueName="[Range].[Satisfaction_%].[All]" allUniqueName="[Range].[Satisfaction_%].[All]" dimensionUniqueName="[Range]" displayFolder="" count="0" memberValueDatatype="20" unbalanced="0"/>
    <cacheHierarchy uniqueName="[Range].[Priority_Count]" caption="Priority_Count" attribute="1" defaultMemberUniqueName="[Range].[Priority_Count].[All]" allUniqueName="[Range].[Priority_Count].[All]" dimensionUniqueName="[Range]" displayFolder="" count="0" memberValueDatatype="20" unbalanced="0"/>
    <cacheHierarchy uniqueName="[Range].[Retention_%]" caption="Retention_%" attribute="1" defaultMemberUniqueName="[Range].[Retention_%].[All]" allUniqueName="[Range].[Retention_%].[All]" dimensionUniqueName="[Range]" displayFolder="" count="0" memberValueDatatype="20" unbalanced="0"/>
    <cacheHierarchy uniqueName="[Range].[Churn_% 2]" caption="Churn_% 2" attribute="1" defaultMemberUniqueName="[Range].[Churn_% 2].[All]" allUniqueName="[Range].[Churn_% 2].[All]" dimensionUniqueName="[Range]" displayFolder="" count="0" memberValueDatatype="5" unbalanced="0"/>
    <cacheHierarchy uniqueName="[Range].[Support_Cost_% 2]" caption="Support_Cost_% 2" attribute="1" defaultMemberUniqueName="[Range].[Support_Cost_% 2].[All]" allUniqueName="[Range].[Support_Cost_% 2].[All]" dimensionUniqueName="[Range]" displayFolder="" count="0" memberValueDatatype="5" unbalanced="0"/>
    <cacheHierarchy uniqueName="[Range].[Complaint_Status_% 2]" caption="Complaint_Status_% 2" attribute="1" defaultMemberUniqueName="[Range].[Complaint_Status_% 2].[All]" allUniqueName="[Range].[Complaint_Status_% 2].[All]" dimensionUniqueName="[Range]" displayFolder="" count="0" memberValueDatatype="5" unbalanced="0"/>
    <cacheHierarchy uniqueName="[Range].[Priority_% 2]" caption="Priority_% 2" attribute="1" defaultMemberUniqueName="[Range].[Priority_% 2].[All]" allUniqueName="[Range].[Priority_% 2].[All]" dimensionUniqueName="[Range]" displayFolder="" count="0" memberValueDatatype="5" unbalanced="0"/>
    <cacheHierarchy uniqueName="[Range].[Retention_% 2]" caption="Retention_% 2" attribute="1" defaultMemberUniqueName="[Range].[Retention_% 2].[All]" allUniqueName="[Range].[Retention_% 2].[All]" dimensionUniqueName="[Range]" displayFolder="" count="0" memberValueDatatype="5" unbalanced="0"/>
    <cacheHierarchy uniqueName="[Range].[Answered_% 2]" caption="Answered_% 2" attribute="1" defaultMemberUniqueName="[Range].[Answered_% 2].[All]" allUniqueName="[Range].[Answered_% 2].[All]" dimensionUniqueName="[Range]" displayFolder="" count="0" memberValueDatatype="5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Satisfaction_%]" caption="Sum of Satisfaction_%" measure="1" displayFolder="" measureGroup="Rang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 of Feedback_Nos]" caption="Sum of Feedback_Nos" measure="1" displayFolder="" measureGroup="Rang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 of Complaint_Status_% 2]" caption="Sum of Complaint_Status_% 2" measure="1" displayFolder="" measureGroup="Rang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Average of Satisfaction_%]" caption="Average of Satisfaction_%" measure="1" displayFolder="" measureGroup="Rang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Average of Complaint_Status_% 2]" caption="Average of Complaint_Status_% 2" measure="1" displayFolder="" measureGroup="Rang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 of Retention_% 2]" caption="Sum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Average of Retention_% 2]" caption="Average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ax of Retention_% 2]" caption="Max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 of Requests]" caption="Sum of Requests" measure="1" displayFolder="" measureGroup="Rang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 of Answered_% 2]" caption="Sum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Average of Answered_% 2]" caption="Average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ax of Answered_% 2]" caption="Max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in of Answered_% 2]" caption="Min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 of Revenue_$M]" caption="Sum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Average of Revenue_$M]" caption="Average of Revenue_$M" measure="1" displayFolder="" measureGroup="Range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Min of Revenue_$M]" caption="Min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53.88027303241" createdVersion="8" refreshedVersion="8" minRefreshableVersion="3" recordCount="12" xr:uid="{00000000-000A-0000-FFFF-FFFF01000000}">
  <cacheSource type="worksheet">
    <worksheetSource ref="A1:AC13" sheet="Data"/>
  </cacheSource>
  <cacheFields count="25">
    <cacheField name="Month" numFmtId="0">
      <sharedItems count="12">
        <s v="Jan"/>
        <s v="Feb"/>
        <s v="Mar"/>
        <s v="Apr"/>
        <s v="May"/>
        <s v="Jun"/>
        <s v="Jul"/>
        <s v="Aug"/>
        <s v="Sep"/>
        <s v="Oct"/>
        <s v="Nov"/>
        <s v="Dec"/>
      </sharedItems>
    </cacheField>
    <cacheField name="Year" numFmtId="0">
      <sharedItems containsSemiMixedTypes="0" containsString="0" containsNumber="1" containsInteger="1" minValue="2014" maxValue="2025" count="12"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Requests" numFmtId="0">
      <sharedItems containsSemiMixedTypes="0" containsString="0" containsNumber="1" containsInteger="1" minValue="39000" maxValue="48000"/>
    </cacheField>
    <cacheField name="Answered_%" numFmtId="0">
      <sharedItems containsSemiMixedTypes="0" containsString="0" containsNumber="1" containsInteger="1" minValue="82" maxValue="95"/>
    </cacheField>
    <cacheField name="Subscribers" numFmtId="0">
      <sharedItems containsSemiMixedTypes="0" containsString="0" containsNumber="1" containsInteger="1" minValue="345" maxValue="950"/>
    </cacheField>
    <cacheField name="Retained" numFmtId="0">
      <sharedItems containsSemiMixedTypes="0" containsString="0" containsNumber="1" containsInteger="1" minValue="323" maxValue="888"/>
    </cacheField>
    <cacheField name="Churn_%" numFmtId="0">
      <sharedItems containsSemiMixedTypes="0" containsString="0" containsNumber="1" minValue="5.6" maxValue="16.8"/>
    </cacheField>
    <cacheField name="Revenue_$M" numFmtId="0">
      <sharedItems containsSemiMixedTypes="0" containsString="0" containsNumber="1" containsInteger="1" minValue="45" maxValue="90"/>
    </cacheField>
    <cacheField name="Support_Cost_%" numFmtId="0">
      <sharedItems containsSemiMixedTypes="0" containsString="0" containsNumber="1" containsInteger="1" minValue="2" maxValue="10"/>
    </cacheField>
    <cacheField name="Complaint_Status" numFmtId="0">
      <sharedItems/>
    </cacheField>
    <cacheField name="Complaint_Status_%" numFmtId="0">
      <sharedItems containsSemiMixedTypes="0" containsString="0" containsNumber="1" minValue="27.88" maxValue="41.35"/>
    </cacheField>
    <cacheField name="Support_Channel" numFmtId="0">
      <sharedItems count="4">
        <s v="Phone"/>
        <s v="Web"/>
        <s v="Email"/>
        <s v="Portal"/>
      </sharedItems>
    </cacheField>
    <cacheField name="Channel_Cases" numFmtId="0">
      <sharedItems containsSemiMixedTypes="0" containsString="0" containsNumber="1" containsInteger="1" minValue="13" maxValue="45"/>
    </cacheField>
    <cacheField name="Case_Type" numFmtId="0">
      <sharedItems count="5">
        <s v="Technical"/>
        <s v="Installation"/>
        <s v="Billing"/>
        <s v="Usage"/>
        <s v="Connectivity"/>
      </sharedItems>
    </cacheField>
    <cacheField name="Case_Type_Cases" numFmtId="0">
      <sharedItems containsSemiMixedTypes="0" containsString="0" containsNumber="1" containsInteger="1" minValue="5" maxValue="60"/>
    </cacheField>
    <cacheField name="Priority" numFmtId="0">
      <sharedItems/>
    </cacheField>
    <cacheField name="Priority_%" numFmtId="0">
      <sharedItems containsSemiMixedTypes="0" containsString="0" containsNumber="1" containsInteger="1" minValue="5" maxValue="49"/>
    </cacheField>
    <cacheField name="Priority_Count" numFmtId="0">
      <sharedItems containsSemiMixedTypes="0" containsString="0" containsNumber="1" containsInteger="1" minValue="60" maxValue="588"/>
    </cacheField>
    <cacheField name="Retention_%" numFmtId="0">
      <sharedItems containsSemiMixedTypes="0" containsString="0" containsNumber="1" containsInteger="1" minValue="82" maxValue="95"/>
    </cacheField>
    <cacheField name="Churn_%2" numFmtId="9">
      <sharedItems containsSemiMixedTypes="0" containsString="0" containsNumber="1" minValue="5.5999999999999994E-2" maxValue="0.16800000000000001"/>
    </cacheField>
    <cacheField name="Support_Cost_%2" numFmtId="9">
      <sharedItems containsSemiMixedTypes="0" containsString="0" containsNumber="1" minValue="0.02" maxValue="0.1"/>
    </cacheField>
    <cacheField name="Complaint_Status_%2" numFmtId="9">
      <sharedItems containsSemiMixedTypes="0" containsString="0" containsNumber="1" minValue="0.27879999999999999" maxValue="0.41350000000000003"/>
    </cacheField>
    <cacheField name="Priority_%2" numFmtId="9">
      <sharedItems containsSemiMixedTypes="0" containsString="0" containsNumber="1" minValue="0.05" maxValue="0.49"/>
    </cacheField>
    <cacheField name="Retention_%2" numFmtId="9">
      <sharedItems containsSemiMixedTypes="0" containsString="0" containsNumber="1" minValue="0.82" maxValue="0.95"/>
    </cacheField>
    <cacheField name="Answered_%2" numFmtId="9">
      <sharedItems containsSemiMixedTypes="0" containsString="0" containsNumber="1" minValue="0.82" maxValue="0.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hruv Mudgal" refreshedDate="46053.894566898147" backgroundQuery="1" createdVersion="8" refreshedVersion="8" minRefreshableVersion="3" recordCount="0" supportSubquery="1" supportAdvancedDrill="1" xr:uid="{00000000-000A-0000-FFFF-FFFF02000000}">
  <cacheSource type="external" connectionId="1"/>
  <cacheFields count="3">
    <cacheField name="[Measures].[Sum of Feedback_Nos]" caption="Sum of Feedback_Nos" numFmtId="0" hierarchy="31" level="32767"/>
    <cacheField name="[Range].[Complaint_Status].[Complaint_Status]" caption="Complaint_Status" numFmtId="0" hierarchy="9" level="1">
      <sharedItems count="3">
        <s v="In Progress"/>
        <s v="Open"/>
        <s v="Resolved"/>
      </sharedItems>
    </cacheField>
    <cacheField name="[Measures].[Sum of Complaint_Status_% 2]" caption="Sum of Complaint_Status_% 2" numFmtId="0" hierarchy="32" level="32767"/>
  </cacheFields>
  <cacheHierarchies count="46">
    <cacheHierarchy uniqueName="[Range].[Month]" caption="Month" attribute="1" defaultMemberUniqueName="[Range].[Month].[All]" allUniqueName="[Range].[Month].[All]" dimensionUniqueName="[Range]" displayFolder="" count="0" memberValueDatatype="130" unbalanced="0"/>
    <cacheHierarchy uniqueName="[Range].[Year]" caption="Year" attribute="1" defaultMemberUniqueName="[Range].[Year].[All]" allUniqueName="[Range].[Year].[All]" dimensionUniqueName="[Range]" displayFolder="" count="0" memberValueDatatype="20" unbalanced="0"/>
    <cacheHierarchy uniqueName="[Range].[Requests]" caption="Requests" attribute="1" defaultMemberUniqueName="[Range].[Requests].[All]" allUniqueName="[Range].[Requests].[All]" dimensionUniqueName="[Range]" displayFolder="" count="0" memberValueDatatype="20" unbalanced="0"/>
    <cacheHierarchy uniqueName="[Range].[Answered_%]" caption="Answered_%" attribute="1" defaultMemberUniqueName="[Range].[Answered_%].[All]" allUniqueName="[Range].[Answered_%].[All]" dimensionUniqueName="[Range]" displayFolder="" count="0" memberValueDatatype="20" unbalanced="0"/>
    <cacheHierarchy uniqueName="[Range].[Subscribers]" caption="Subscribers" attribute="1" defaultMemberUniqueName="[Range].[Subscribers].[All]" allUniqueName="[Range].[Subscribers].[All]" dimensionUniqueName="[Range]" displayFolder="" count="0" memberValueDatatype="20" unbalanced="0"/>
    <cacheHierarchy uniqueName="[Range].[Retained]" caption="Retained" attribute="1" defaultMemberUniqueName="[Range].[Retained].[All]" allUniqueName="[Range].[Retained].[All]" dimensionUniqueName="[Range]" displayFolder="" count="0" memberValueDatatype="20" unbalanced="0"/>
    <cacheHierarchy uniqueName="[Range].[Churn_%]" caption="Churn_%" attribute="1" defaultMemberUniqueName="[Range].[Churn_%].[All]" allUniqueName="[Range].[Churn_%].[All]" dimensionUniqueName="[Range]" displayFolder="" count="0" memberValueDatatype="5" unbalanced="0"/>
    <cacheHierarchy uniqueName="[Range].[Revenue_$M]" caption="Revenue_$M" attribute="1" defaultMemberUniqueName="[Range].[Revenue_$M].[All]" allUniqueName="[Range].[Revenue_$M].[All]" dimensionUniqueName="[Range]" displayFolder="" count="0" memberValueDatatype="20" unbalanced="0"/>
    <cacheHierarchy uniqueName="[Range].[Support_Cost_%]" caption="Support_Cost_%" attribute="1" defaultMemberUniqueName="[Range].[Support_Cost_%].[All]" allUniqueName="[Range].[Support_Cost_%].[All]" dimensionUniqueName="[Range]" displayFolder="" count="0" memberValueDatatype="20" unbalanced="0"/>
    <cacheHierarchy uniqueName="[Range].[Complaint_Status]" caption="Complaint_Status" attribute="1" defaultMemberUniqueName="[Range].[Complaint_Status].[All]" allUniqueName="[Range].[Complaint_Status].[All]" dimensionUniqueName="[Range]" displayFolder="" count="2" memberValueDatatype="130" unbalanced="0">
      <fieldsUsage count="2">
        <fieldUsage x="-1"/>
        <fieldUsage x="1"/>
      </fieldsUsage>
    </cacheHierarchy>
    <cacheHierarchy uniqueName="[Range].[Complaint_Status_%]" caption="Complaint_Status_%" attribute="1" defaultMemberUniqueName="[Range].[Complaint_Status_%].[All]" allUniqueName="[Range].[Complaint_Status_%].[All]" dimensionUniqueName="[Range]" displayFolder="" count="0" memberValueDatatype="5" unbalanced="0"/>
    <cacheHierarchy uniqueName="[Range].[Support_Channel]" caption="Support_Channel" attribute="1" defaultMemberUniqueName="[Range].[Support_Channel].[All]" allUniqueName="[Range].[Support_Channel].[All]" dimensionUniqueName="[Range]" displayFolder="" count="0" memberValueDatatype="130" unbalanced="0"/>
    <cacheHierarchy uniqueName="[Range].[Channel_Cases]" caption="Channel_Cases" attribute="1" defaultMemberUniqueName="[Range].[Channel_Cases].[All]" allUniqueName="[Range].[Channel_Cases].[All]" dimensionUniqueName="[Range]" displayFolder="" count="0" memberValueDatatype="20" unbalanced="0"/>
    <cacheHierarchy uniqueName="[Range].[Case_Type]" caption="Case_Type" attribute="1" defaultMemberUniqueName="[Range].[Case_Type].[All]" allUniqueName="[Range].[Case_Type].[All]" dimensionUniqueName="[Range]" displayFolder="" count="0" memberValueDatatype="130" unbalanced="0"/>
    <cacheHierarchy uniqueName="[Range].[Case_Type_Cases]" caption="Case_Type_Cases" attribute="1" defaultMemberUniqueName="[Range].[Case_Type_Cases].[All]" allUniqueName="[Range].[Case_Type_Cases].[All]" dimensionUniqueName="[Range]" displayFolder="" count="0" memberValueDatatype="20" unbalanced="0"/>
    <cacheHierarchy uniqueName="[Range].[Priority]" caption="Priority" attribute="1" defaultMemberUniqueName="[Range].[Priority].[All]" allUniqueName="[Range].[Priority].[All]" dimensionUniqueName="[Range]" displayFolder="" count="0" memberValueDatatype="130" unbalanced="0"/>
    <cacheHierarchy uniqueName="[Range].[Priority_%]" caption="Priority_%" attribute="1" defaultMemberUniqueName="[Range].[Priority_%].[All]" allUniqueName="[Range].[Priority_%].[All]" dimensionUniqueName="[Range]" displayFolder="" count="0" memberValueDatatype="20" unbalanced="0"/>
    <cacheHierarchy uniqueName="[Range].[Satisfaction_Level]" caption="Satisfaction_Level" attribute="1" defaultMemberUniqueName="[Range].[Satisfaction_Level].[All]" allUniqueName="[Range].[Satisfaction_Level].[All]" dimensionUniqueName="[Range]" displayFolder="" count="0" memberValueDatatype="130" unbalanced="0"/>
    <cacheHierarchy uniqueName="[Range].[Feedback_Nos]" caption="Feedback_Nos" attribute="1" defaultMemberUniqueName="[Range].[Feedback_Nos].[All]" allUniqueName="[Range].[Feedback_Nos].[All]" dimensionUniqueName="[Range]" displayFolder="" count="0" memberValueDatatype="20" unbalanced="0"/>
    <cacheHierarchy uniqueName="[Range].[Satisfaction_%]" caption="Satisfaction_%" attribute="1" defaultMemberUniqueName="[Range].[Satisfaction_%].[All]" allUniqueName="[Range].[Satisfaction_%].[All]" dimensionUniqueName="[Range]" displayFolder="" count="0" memberValueDatatype="20" unbalanced="0"/>
    <cacheHierarchy uniqueName="[Range].[Priority_Count]" caption="Priority_Count" attribute="1" defaultMemberUniqueName="[Range].[Priority_Count].[All]" allUniqueName="[Range].[Priority_Count].[All]" dimensionUniqueName="[Range]" displayFolder="" count="0" memberValueDatatype="20" unbalanced="0"/>
    <cacheHierarchy uniqueName="[Range].[Retention_%]" caption="Retention_%" attribute="1" defaultMemberUniqueName="[Range].[Retention_%].[All]" allUniqueName="[Range].[Retention_%].[All]" dimensionUniqueName="[Range]" displayFolder="" count="0" memberValueDatatype="20" unbalanced="0"/>
    <cacheHierarchy uniqueName="[Range].[Churn_% 2]" caption="Churn_% 2" attribute="1" defaultMemberUniqueName="[Range].[Churn_% 2].[All]" allUniqueName="[Range].[Churn_% 2].[All]" dimensionUniqueName="[Range]" displayFolder="" count="0" memberValueDatatype="5" unbalanced="0"/>
    <cacheHierarchy uniqueName="[Range].[Support_Cost_% 2]" caption="Support_Cost_% 2" attribute="1" defaultMemberUniqueName="[Range].[Support_Cost_% 2].[All]" allUniqueName="[Range].[Support_Cost_% 2].[All]" dimensionUniqueName="[Range]" displayFolder="" count="0" memberValueDatatype="5" unbalanced="0"/>
    <cacheHierarchy uniqueName="[Range].[Complaint_Status_% 2]" caption="Complaint_Status_% 2" attribute="1" defaultMemberUniqueName="[Range].[Complaint_Status_% 2].[All]" allUniqueName="[Range].[Complaint_Status_% 2].[All]" dimensionUniqueName="[Range]" displayFolder="" count="0" memberValueDatatype="5" unbalanced="0"/>
    <cacheHierarchy uniqueName="[Range].[Priority_% 2]" caption="Priority_% 2" attribute="1" defaultMemberUniqueName="[Range].[Priority_% 2].[All]" allUniqueName="[Range].[Priority_% 2].[All]" dimensionUniqueName="[Range]" displayFolder="" count="0" memberValueDatatype="5" unbalanced="0"/>
    <cacheHierarchy uniqueName="[Range].[Retention_% 2]" caption="Retention_% 2" attribute="1" defaultMemberUniqueName="[Range].[Retention_% 2].[All]" allUniqueName="[Range].[Retention_% 2].[All]" dimensionUniqueName="[Range]" displayFolder="" count="0" memberValueDatatype="5" unbalanced="0"/>
    <cacheHierarchy uniqueName="[Range].[Answered_% 2]" caption="Answered_% 2" attribute="1" defaultMemberUniqueName="[Range].[Answered_% 2].[All]" allUniqueName="[Range].[Answered_% 2].[All]" dimensionUniqueName="[Range]" displayFolder="" count="0" memberValueDatatype="5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Satisfaction_%]" caption="Sum of Satisfaction_%" measure="1" displayFolder="" measureGroup="Rang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 of Feedback_Nos]" caption="Sum of Feedback_Nos" measure="1" displayFolder="" measureGroup="Range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 of Complaint_Status_% 2]" caption="Sum of Complaint_Status_% 2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Average of Satisfaction_%]" caption="Average of Satisfaction_%" measure="1" displayFolder="" measureGroup="Rang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Average of Complaint_Status_% 2]" caption="Average of Complaint_Status_% 2" measure="1" displayFolder="" measureGroup="Rang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 of Retention_% 2]" caption="Sum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Average of Retention_% 2]" caption="Average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ax of Retention_% 2]" caption="Max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 of Requests]" caption="Sum of Requests" measure="1" displayFolder="" measureGroup="Rang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 of Answered_% 2]" caption="Sum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Average of Answered_% 2]" caption="Average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ax of Answered_% 2]" caption="Max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in of Answered_% 2]" caption="Min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 of Revenue_$M]" caption="Sum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Average of Revenue_$M]" caption="Average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Min of Revenue_$M]" caption="Min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hruv Mudgal" refreshedDate="46053.894153125002" backgroundQuery="1" createdVersion="8" refreshedVersion="8" minRefreshableVersion="3" recordCount="0" supportSubquery="1" supportAdvancedDrill="1" xr:uid="{00000000-000A-0000-FFFF-FFFF03000000}">
  <cacheSource type="external" connectionId="1"/>
  <cacheFields count="3">
    <cacheField name="[Range].[Satisfaction_Level].[Satisfaction_Level]" caption="Satisfaction_Level" numFmtId="0" hierarchy="17" level="1">
      <sharedItems count="5">
        <s v="Neutral"/>
        <s v="Satisfied"/>
        <s v="Unsatisfied"/>
        <s v="Very Satisfied"/>
        <s v="Very Unsatisfied"/>
      </sharedItems>
    </cacheField>
    <cacheField name="[Measures].[Sum of Satisfaction_%]" caption="Sum of Satisfaction_%" numFmtId="0" hierarchy="30" level="32767"/>
    <cacheField name="[Measures].[Sum of Feedback_Nos]" caption="Sum of Feedback_Nos" numFmtId="0" hierarchy="31" level="32767"/>
  </cacheFields>
  <cacheHierarchies count="46">
    <cacheHierarchy uniqueName="[Range].[Month]" caption="Month" attribute="1" defaultMemberUniqueName="[Range].[Month].[All]" allUniqueName="[Range].[Month].[All]" dimensionUniqueName="[Range]" displayFolder="" count="0" memberValueDatatype="130" unbalanced="0"/>
    <cacheHierarchy uniqueName="[Range].[Year]" caption="Year" attribute="1" defaultMemberUniqueName="[Range].[Year].[All]" allUniqueName="[Range].[Year].[All]" dimensionUniqueName="[Range]" displayFolder="" count="0" memberValueDatatype="20" unbalanced="0"/>
    <cacheHierarchy uniqueName="[Range].[Requests]" caption="Requests" attribute="1" defaultMemberUniqueName="[Range].[Requests].[All]" allUniqueName="[Range].[Requests].[All]" dimensionUniqueName="[Range]" displayFolder="" count="0" memberValueDatatype="20" unbalanced="0"/>
    <cacheHierarchy uniqueName="[Range].[Answered_%]" caption="Answered_%" attribute="1" defaultMemberUniqueName="[Range].[Answered_%].[All]" allUniqueName="[Range].[Answered_%].[All]" dimensionUniqueName="[Range]" displayFolder="" count="0" memberValueDatatype="20" unbalanced="0"/>
    <cacheHierarchy uniqueName="[Range].[Subscribers]" caption="Subscribers" attribute="1" defaultMemberUniqueName="[Range].[Subscribers].[All]" allUniqueName="[Range].[Subscribers].[All]" dimensionUniqueName="[Range]" displayFolder="" count="0" memberValueDatatype="20" unbalanced="0"/>
    <cacheHierarchy uniqueName="[Range].[Retained]" caption="Retained" attribute="1" defaultMemberUniqueName="[Range].[Retained].[All]" allUniqueName="[Range].[Retained].[All]" dimensionUniqueName="[Range]" displayFolder="" count="0" memberValueDatatype="20" unbalanced="0"/>
    <cacheHierarchy uniqueName="[Range].[Churn_%]" caption="Churn_%" attribute="1" defaultMemberUniqueName="[Range].[Churn_%].[All]" allUniqueName="[Range].[Churn_%].[All]" dimensionUniqueName="[Range]" displayFolder="" count="0" memberValueDatatype="5" unbalanced="0"/>
    <cacheHierarchy uniqueName="[Range].[Revenue_$M]" caption="Revenue_$M" attribute="1" defaultMemberUniqueName="[Range].[Revenue_$M].[All]" allUniqueName="[Range].[Revenue_$M].[All]" dimensionUniqueName="[Range]" displayFolder="" count="0" memberValueDatatype="20" unbalanced="0"/>
    <cacheHierarchy uniqueName="[Range].[Support_Cost_%]" caption="Support_Cost_%" attribute="1" defaultMemberUniqueName="[Range].[Support_Cost_%].[All]" allUniqueName="[Range].[Support_Cost_%].[All]" dimensionUniqueName="[Range]" displayFolder="" count="0" memberValueDatatype="20" unbalanced="0"/>
    <cacheHierarchy uniqueName="[Range].[Complaint_Status]" caption="Complaint_Status" attribute="1" defaultMemberUniqueName="[Range].[Complaint_Status].[All]" allUniqueName="[Range].[Complaint_Status].[All]" dimensionUniqueName="[Range]" displayFolder="" count="0" memberValueDatatype="130" unbalanced="0"/>
    <cacheHierarchy uniqueName="[Range].[Complaint_Status_%]" caption="Complaint_Status_%" attribute="1" defaultMemberUniqueName="[Range].[Complaint_Status_%].[All]" allUniqueName="[Range].[Complaint_Status_%].[All]" dimensionUniqueName="[Range]" displayFolder="" count="0" memberValueDatatype="5" unbalanced="0"/>
    <cacheHierarchy uniqueName="[Range].[Support_Channel]" caption="Support_Channel" attribute="1" defaultMemberUniqueName="[Range].[Support_Channel].[All]" allUniqueName="[Range].[Support_Channel].[All]" dimensionUniqueName="[Range]" displayFolder="" count="0" memberValueDatatype="130" unbalanced="0"/>
    <cacheHierarchy uniqueName="[Range].[Channel_Cases]" caption="Channel_Cases" attribute="1" defaultMemberUniqueName="[Range].[Channel_Cases].[All]" allUniqueName="[Range].[Channel_Cases].[All]" dimensionUniqueName="[Range]" displayFolder="" count="0" memberValueDatatype="20" unbalanced="0"/>
    <cacheHierarchy uniqueName="[Range].[Case_Type]" caption="Case_Type" attribute="1" defaultMemberUniqueName="[Range].[Case_Type].[All]" allUniqueName="[Range].[Case_Type].[All]" dimensionUniqueName="[Range]" displayFolder="" count="0" memberValueDatatype="130" unbalanced="0"/>
    <cacheHierarchy uniqueName="[Range].[Case_Type_Cases]" caption="Case_Type_Cases" attribute="1" defaultMemberUniqueName="[Range].[Case_Type_Cases].[All]" allUniqueName="[Range].[Case_Type_Cases].[All]" dimensionUniqueName="[Range]" displayFolder="" count="0" memberValueDatatype="20" unbalanced="0"/>
    <cacheHierarchy uniqueName="[Range].[Priority]" caption="Priority" attribute="1" defaultMemberUniqueName="[Range].[Priority].[All]" allUniqueName="[Range].[Priority].[All]" dimensionUniqueName="[Range]" displayFolder="" count="0" memberValueDatatype="130" unbalanced="0"/>
    <cacheHierarchy uniqueName="[Range].[Priority_%]" caption="Priority_%" attribute="1" defaultMemberUniqueName="[Range].[Priority_%].[All]" allUniqueName="[Range].[Priority_%].[All]" dimensionUniqueName="[Range]" displayFolder="" count="0" memberValueDatatype="20" unbalanced="0"/>
    <cacheHierarchy uniqueName="[Range].[Satisfaction_Level]" caption="Satisfaction_Level" attribute="1" defaultMemberUniqueName="[Range].[Satisfaction_Level].[All]" allUniqueName="[Range].[Satisfaction_Level].[All]" dimensionUniqueName="[Range]" displayFolder="" count="2" memberValueDatatype="130" unbalanced="0">
      <fieldsUsage count="2">
        <fieldUsage x="-1"/>
        <fieldUsage x="0"/>
      </fieldsUsage>
    </cacheHierarchy>
    <cacheHierarchy uniqueName="[Range].[Feedback_Nos]" caption="Feedback_Nos" attribute="1" defaultMemberUniqueName="[Range].[Feedback_Nos].[All]" allUniqueName="[Range].[Feedback_Nos].[All]" dimensionUniqueName="[Range]" displayFolder="" count="0" memberValueDatatype="20" unbalanced="0"/>
    <cacheHierarchy uniqueName="[Range].[Satisfaction_%]" caption="Satisfaction_%" attribute="1" defaultMemberUniqueName="[Range].[Satisfaction_%].[All]" allUniqueName="[Range].[Satisfaction_%].[All]" dimensionUniqueName="[Range]" displayFolder="" count="0" memberValueDatatype="20" unbalanced="0"/>
    <cacheHierarchy uniqueName="[Range].[Priority_Count]" caption="Priority_Count" attribute="1" defaultMemberUniqueName="[Range].[Priority_Count].[All]" allUniqueName="[Range].[Priority_Count].[All]" dimensionUniqueName="[Range]" displayFolder="" count="0" memberValueDatatype="20" unbalanced="0"/>
    <cacheHierarchy uniqueName="[Range].[Retention_%]" caption="Retention_%" attribute="1" defaultMemberUniqueName="[Range].[Retention_%].[All]" allUniqueName="[Range].[Retention_%].[All]" dimensionUniqueName="[Range]" displayFolder="" count="0" memberValueDatatype="20" unbalanced="0"/>
    <cacheHierarchy uniqueName="[Range].[Churn_% 2]" caption="Churn_% 2" attribute="1" defaultMemberUniqueName="[Range].[Churn_% 2].[All]" allUniqueName="[Range].[Churn_% 2].[All]" dimensionUniqueName="[Range]" displayFolder="" count="0" memberValueDatatype="5" unbalanced="0"/>
    <cacheHierarchy uniqueName="[Range].[Support_Cost_% 2]" caption="Support_Cost_% 2" attribute="1" defaultMemberUniqueName="[Range].[Support_Cost_% 2].[All]" allUniqueName="[Range].[Support_Cost_% 2].[All]" dimensionUniqueName="[Range]" displayFolder="" count="0" memberValueDatatype="5" unbalanced="0"/>
    <cacheHierarchy uniqueName="[Range].[Complaint_Status_% 2]" caption="Complaint_Status_% 2" attribute="1" defaultMemberUniqueName="[Range].[Complaint_Status_% 2].[All]" allUniqueName="[Range].[Complaint_Status_% 2].[All]" dimensionUniqueName="[Range]" displayFolder="" count="0" memberValueDatatype="5" unbalanced="0"/>
    <cacheHierarchy uniqueName="[Range].[Priority_% 2]" caption="Priority_% 2" attribute="1" defaultMemberUniqueName="[Range].[Priority_% 2].[All]" allUniqueName="[Range].[Priority_% 2].[All]" dimensionUniqueName="[Range]" displayFolder="" count="0" memberValueDatatype="5" unbalanced="0"/>
    <cacheHierarchy uniqueName="[Range].[Retention_% 2]" caption="Retention_% 2" attribute="1" defaultMemberUniqueName="[Range].[Retention_% 2].[All]" allUniqueName="[Range].[Retention_% 2].[All]" dimensionUniqueName="[Range]" displayFolder="" count="0" memberValueDatatype="5" unbalanced="0"/>
    <cacheHierarchy uniqueName="[Range].[Answered_% 2]" caption="Answered_% 2" attribute="1" defaultMemberUniqueName="[Range].[Answered_% 2].[All]" allUniqueName="[Range].[Answered_% 2].[All]" dimensionUniqueName="[Range]" displayFolder="" count="0" memberValueDatatype="5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Satisfaction_%]" caption="Sum of Satisfaction_%" measure="1" displayFolder="" measureGroup="Rang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 of Feedback_Nos]" caption="Sum of Feedback_Nos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 of Complaint_Status_% 2]" caption="Sum of Complaint_Status_% 2" measure="1" displayFolder="" measureGroup="Rang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Average of Satisfaction_%]" caption="Average of Satisfaction_%" measure="1" displayFolder="" measureGroup="Rang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Average of Complaint_Status_% 2]" caption="Average of Complaint_Status_% 2" measure="1" displayFolder="" measureGroup="Rang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 of Retention_% 2]" caption="Sum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Average of Retention_% 2]" caption="Average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ax of Retention_% 2]" caption="Max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 of Requests]" caption="Sum of Requests" measure="1" displayFolder="" measureGroup="Rang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 of Answered_% 2]" caption="Sum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Average of Answered_% 2]" caption="Average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ax of Answered_% 2]" caption="Max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in of Answered_% 2]" caption="Min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 of Revenue_$M]" caption="Sum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Average of Revenue_$M]" caption="Average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Min of Revenue_$M]" caption="Min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hruv Mudgal" refreshedDate="46053.985289236109" backgroundQuery="1" createdVersion="8" refreshedVersion="8" minRefreshableVersion="3" recordCount="0" supportSubquery="1" supportAdvancedDrill="1" xr:uid="{00000000-000A-0000-FFFF-FFFF04000000}">
  <cacheSource type="external" connectionId="1"/>
  <cacheFields count="1">
    <cacheField name="[Measures].[Sum of Requests]" caption="Sum of Requests" numFmtId="0" hierarchy="38" level="32767"/>
  </cacheFields>
  <cacheHierarchies count="46">
    <cacheHierarchy uniqueName="[Range].[Month]" caption="Month" attribute="1" defaultMemberUniqueName="[Range].[Month].[All]" allUniqueName="[Range].[Month].[All]" dimensionUniqueName="[Range]" displayFolder="" count="0" memberValueDatatype="130" unbalanced="0"/>
    <cacheHierarchy uniqueName="[Range].[Year]" caption="Year" attribute="1" defaultMemberUniqueName="[Range].[Year].[All]" allUniqueName="[Range].[Year].[All]" dimensionUniqueName="[Range]" displayFolder="" count="0" memberValueDatatype="20" unbalanced="0"/>
    <cacheHierarchy uniqueName="[Range].[Requests]" caption="Requests" attribute="1" defaultMemberUniqueName="[Range].[Requests].[All]" allUniqueName="[Range].[Requests].[All]" dimensionUniqueName="[Range]" displayFolder="" count="0" memberValueDatatype="20" unbalanced="0"/>
    <cacheHierarchy uniqueName="[Range].[Answered_%]" caption="Answered_%" attribute="1" defaultMemberUniqueName="[Range].[Answered_%].[All]" allUniqueName="[Range].[Answered_%].[All]" dimensionUniqueName="[Range]" displayFolder="" count="0" memberValueDatatype="20" unbalanced="0"/>
    <cacheHierarchy uniqueName="[Range].[Subscribers]" caption="Subscribers" attribute="1" defaultMemberUniqueName="[Range].[Subscribers].[All]" allUniqueName="[Range].[Subscribers].[All]" dimensionUniqueName="[Range]" displayFolder="" count="0" memberValueDatatype="20" unbalanced="0"/>
    <cacheHierarchy uniqueName="[Range].[Retained]" caption="Retained" attribute="1" defaultMemberUniqueName="[Range].[Retained].[All]" allUniqueName="[Range].[Retained].[All]" dimensionUniqueName="[Range]" displayFolder="" count="0" memberValueDatatype="20" unbalanced="0"/>
    <cacheHierarchy uniqueName="[Range].[Churn_%]" caption="Churn_%" attribute="1" defaultMemberUniqueName="[Range].[Churn_%].[All]" allUniqueName="[Range].[Churn_%].[All]" dimensionUniqueName="[Range]" displayFolder="" count="0" memberValueDatatype="5" unbalanced="0"/>
    <cacheHierarchy uniqueName="[Range].[Revenue_$M]" caption="Revenue_$M" attribute="1" defaultMemberUniqueName="[Range].[Revenue_$M].[All]" allUniqueName="[Range].[Revenue_$M].[All]" dimensionUniqueName="[Range]" displayFolder="" count="0" memberValueDatatype="20" unbalanced="0"/>
    <cacheHierarchy uniqueName="[Range].[Support_Cost_%]" caption="Support_Cost_%" attribute="1" defaultMemberUniqueName="[Range].[Support_Cost_%].[All]" allUniqueName="[Range].[Support_Cost_%].[All]" dimensionUniqueName="[Range]" displayFolder="" count="0" memberValueDatatype="20" unbalanced="0"/>
    <cacheHierarchy uniqueName="[Range].[Complaint_Status]" caption="Complaint_Status" attribute="1" defaultMemberUniqueName="[Range].[Complaint_Status].[All]" allUniqueName="[Range].[Complaint_Status].[All]" dimensionUniqueName="[Range]" displayFolder="" count="0" memberValueDatatype="130" unbalanced="0"/>
    <cacheHierarchy uniqueName="[Range].[Complaint_Status_%]" caption="Complaint_Status_%" attribute="1" defaultMemberUniqueName="[Range].[Complaint_Status_%].[All]" allUniqueName="[Range].[Complaint_Status_%].[All]" dimensionUniqueName="[Range]" displayFolder="" count="0" memberValueDatatype="5" unbalanced="0"/>
    <cacheHierarchy uniqueName="[Range].[Support_Channel]" caption="Support_Channel" attribute="1" defaultMemberUniqueName="[Range].[Support_Channel].[All]" allUniqueName="[Range].[Support_Channel].[All]" dimensionUniqueName="[Range]" displayFolder="" count="0" memberValueDatatype="130" unbalanced="0"/>
    <cacheHierarchy uniqueName="[Range].[Channel_Cases]" caption="Channel_Cases" attribute="1" defaultMemberUniqueName="[Range].[Channel_Cases].[All]" allUniqueName="[Range].[Channel_Cases].[All]" dimensionUniqueName="[Range]" displayFolder="" count="0" memberValueDatatype="20" unbalanced="0"/>
    <cacheHierarchy uniqueName="[Range].[Case_Type]" caption="Case_Type" attribute="1" defaultMemberUniqueName="[Range].[Case_Type].[All]" allUniqueName="[Range].[Case_Type].[All]" dimensionUniqueName="[Range]" displayFolder="" count="0" memberValueDatatype="130" unbalanced="0"/>
    <cacheHierarchy uniqueName="[Range].[Case_Type_Cases]" caption="Case_Type_Cases" attribute="1" defaultMemberUniqueName="[Range].[Case_Type_Cases].[All]" allUniqueName="[Range].[Case_Type_Cases].[All]" dimensionUniqueName="[Range]" displayFolder="" count="0" memberValueDatatype="20" unbalanced="0"/>
    <cacheHierarchy uniqueName="[Range].[Priority]" caption="Priority" attribute="1" defaultMemberUniqueName="[Range].[Priority].[All]" allUniqueName="[Range].[Priority].[All]" dimensionUniqueName="[Range]" displayFolder="" count="0" memberValueDatatype="130" unbalanced="0"/>
    <cacheHierarchy uniqueName="[Range].[Priority_%]" caption="Priority_%" attribute="1" defaultMemberUniqueName="[Range].[Priority_%].[All]" allUniqueName="[Range].[Priority_%].[All]" dimensionUniqueName="[Range]" displayFolder="" count="0" memberValueDatatype="20" unbalanced="0"/>
    <cacheHierarchy uniqueName="[Range].[Satisfaction_Level]" caption="Satisfaction_Level" attribute="1" defaultMemberUniqueName="[Range].[Satisfaction_Level].[All]" allUniqueName="[Range].[Satisfaction_Level].[All]" dimensionUniqueName="[Range]" displayFolder="" count="0" memberValueDatatype="130" unbalanced="0"/>
    <cacheHierarchy uniqueName="[Range].[Feedback_Nos]" caption="Feedback_Nos" attribute="1" defaultMemberUniqueName="[Range].[Feedback_Nos].[All]" allUniqueName="[Range].[Feedback_Nos].[All]" dimensionUniqueName="[Range]" displayFolder="" count="0" memberValueDatatype="20" unbalanced="0"/>
    <cacheHierarchy uniqueName="[Range].[Satisfaction_%]" caption="Satisfaction_%" attribute="1" defaultMemberUniqueName="[Range].[Satisfaction_%].[All]" allUniqueName="[Range].[Satisfaction_%].[All]" dimensionUniqueName="[Range]" displayFolder="" count="0" memberValueDatatype="20" unbalanced="0"/>
    <cacheHierarchy uniqueName="[Range].[Priority_Count]" caption="Priority_Count" attribute="1" defaultMemberUniqueName="[Range].[Priority_Count].[All]" allUniqueName="[Range].[Priority_Count].[All]" dimensionUniqueName="[Range]" displayFolder="" count="0" memberValueDatatype="20" unbalanced="0"/>
    <cacheHierarchy uniqueName="[Range].[Retention_%]" caption="Retention_%" attribute="1" defaultMemberUniqueName="[Range].[Retention_%].[All]" allUniqueName="[Range].[Retention_%].[All]" dimensionUniqueName="[Range]" displayFolder="" count="0" memberValueDatatype="20" unbalanced="0"/>
    <cacheHierarchy uniqueName="[Range].[Churn_% 2]" caption="Churn_% 2" attribute="1" defaultMemberUniqueName="[Range].[Churn_% 2].[All]" allUniqueName="[Range].[Churn_% 2].[All]" dimensionUniqueName="[Range]" displayFolder="" count="0" memberValueDatatype="5" unbalanced="0"/>
    <cacheHierarchy uniqueName="[Range].[Support_Cost_% 2]" caption="Support_Cost_% 2" attribute="1" defaultMemberUniqueName="[Range].[Support_Cost_% 2].[All]" allUniqueName="[Range].[Support_Cost_% 2].[All]" dimensionUniqueName="[Range]" displayFolder="" count="0" memberValueDatatype="5" unbalanced="0"/>
    <cacheHierarchy uniqueName="[Range].[Complaint_Status_% 2]" caption="Complaint_Status_% 2" attribute="1" defaultMemberUniqueName="[Range].[Complaint_Status_% 2].[All]" allUniqueName="[Range].[Complaint_Status_% 2].[All]" dimensionUniqueName="[Range]" displayFolder="" count="0" memberValueDatatype="5" unbalanced="0"/>
    <cacheHierarchy uniqueName="[Range].[Priority_% 2]" caption="Priority_% 2" attribute="1" defaultMemberUniqueName="[Range].[Priority_% 2].[All]" allUniqueName="[Range].[Priority_% 2].[All]" dimensionUniqueName="[Range]" displayFolder="" count="0" memberValueDatatype="5" unbalanced="0"/>
    <cacheHierarchy uniqueName="[Range].[Retention_% 2]" caption="Retention_% 2" attribute="1" defaultMemberUniqueName="[Range].[Retention_% 2].[All]" allUniqueName="[Range].[Retention_% 2].[All]" dimensionUniqueName="[Range]" displayFolder="" count="0" memberValueDatatype="5" unbalanced="0"/>
    <cacheHierarchy uniqueName="[Range].[Answered_% 2]" caption="Answered_% 2" attribute="1" defaultMemberUniqueName="[Range].[Answered_% 2].[All]" allUniqueName="[Range].[Answered_% 2].[All]" dimensionUniqueName="[Range]" displayFolder="" count="0" memberValueDatatype="5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Satisfaction_%]" caption="Sum of Satisfaction_%" measure="1" displayFolder="" measureGroup="Rang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 of Feedback_Nos]" caption="Sum of Feedback_Nos" measure="1" displayFolder="" measureGroup="Rang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 of Complaint_Status_% 2]" caption="Sum of Complaint_Status_% 2" measure="1" displayFolder="" measureGroup="Rang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Average of Satisfaction_%]" caption="Average of Satisfaction_%" measure="1" displayFolder="" measureGroup="Rang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Average of Complaint_Status_% 2]" caption="Average of Complaint_Status_% 2" measure="1" displayFolder="" measureGroup="Rang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 of Retention_% 2]" caption="Sum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Average of Retention_% 2]" caption="Average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ax of Retention_% 2]" caption="Max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 of Requests]" caption="Sum of Requests" measure="1" displayFolder="" measureGroup="Range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 of Answered_% 2]" caption="Sum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Average of Answered_% 2]" caption="Average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ax of Answered_% 2]" caption="Max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in of Answered_% 2]" caption="Min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 of Revenue_$M]" caption="Sum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Average of Revenue_$M]" caption="Average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Min of Revenue_$M]" caption="Min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hruv Mudgal" refreshedDate="46053.984513078707" backgroundQuery="1" createdVersion="8" refreshedVersion="8" minRefreshableVersion="3" recordCount="0" supportSubquery="1" supportAdvancedDrill="1" xr:uid="{00000000-000A-0000-FFFF-FFFF05000000}">
  <cacheSource type="external" connectionId="1"/>
  <cacheFields count="1">
    <cacheField name="[Measures].[Average of Answered_% 2]" caption="Average of Answered_% 2" numFmtId="0" hierarchy="40" level="32767"/>
  </cacheFields>
  <cacheHierarchies count="46">
    <cacheHierarchy uniqueName="[Range].[Month]" caption="Month" attribute="1" defaultMemberUniqueName="[Range].[Month].[All]" allUniqueName="[Range].[Month].[All]" dimensionUniqueName="[Range]" displayFolder="" count="0" memberValueDatatype="130" unbalanced="0"/>
    <cacheHierarchy uniqueName="[Range].[Year]" caption="Year" attribute="1" defaultMemberUniqueName="[Range].[Year].[All]" allUniqueName="[Range].[Year].[All]" dimensionUniqueName="[Range]" displayFolder="" count="0" memberValueDatatype="20" unbalanced="0"/>
    <cacheHierarchy uniqueName="[Range].[Requests]" caption="Requests" attribute="1" defaultMemberUniqueName="[Range].[Requests].[All]" allUniqueName="[Range].[Requests].[All]" dimensionUniqueName="[Range]" displayFolder="" count="0" memberValueDatatype="20" unbalanced="0"/>
    <cacheHierarchy uniqueName="[Range].[Answered_%]" caption="Answered_%" attribute="1" defaultMemberUniqueName="[Range].[Answered_%].[All]" allUniqueName="[Range].[Answered_%].[All]" dimensionUniqueName="[Range]" displayFolder="" count="0" memberValueDatatype="20" unbalanced="0"/>
    <cacheHierarchy uniqueName="[Range].[Subscribers]" caption="Subscribers" attribute="1" defaultMemberUniqueName="[Range].[Subscribers].[All]" allUniqueName="[Range].[Subscribers].[All]" dimensionUniqueName="[Range]" displayFolder="" count="0" memberValueDatatype="20" unbalanced="0"/>
    <cacheHierarchy uniqueName="[Range].[Retained]" caption="Retained" attribute="1" defaultMemberUniqueName="[Range].[Retained].[All]" allUniqueName="[Range].[Retained].[All]" dimensionUniqueName="[Range]" displayFolder="" count="0" memberValueDatatype="20" unbalanced="0"/>
    <cacheHierarchy uniqueName="[Range].[Churn_%]" caption="Churn_%" attribute="1" defaultMemberUniqueName="[Range].[Churn_%].[All]" allUniqueName="[Range].[Churn_%].[All]" dimensionUniqueName="[Range]" displayFolder="" count="0" memberValueDatatype="5" unbalanced="0"/>
    <cacheHierarchy uniqueName="[Range].[Revenue_$M]" caption="Revenue_$M" attribute="1" defaultMemberUniqueName="[Range].[Revenue_$M].[All]" allUniqueName="[Range].[Revenue_$M].[All]" dimensionUniqueName="[Range]" displayFolder="" count="0" memberValueDatatype="20" unbalanced="0"/>
    <cacheHierarchy uniqueName="[Range].[Support_Cost_%]" caption="Support_Cost_%" attribute="1" defaultMemberUniqueName="[Range].[Support_Cost_%].[All]" allUniqueName="[Range].[Support_Cost_%].[All]" dimensionUniqueName="[Range]" displayFolder="" count="0" memberValueDatatype="20" unbalanced="0"/>
    <cacheHierarchy uniqueName="[Range].[Complaint_Status]" caption="Complaint_Status" attribute="1" defaultMemberUniqueName="[Range].[Complaint_Status].[All]" allUniqueName="[Range].[Complaint_Status].[All]" dimensionUniqueName="[Range]" displayFolder="" count="0" memberValueDatatype="130" unbalanced="0"/>
    <cacheHierarchy uniqueName="[Range].[Complaint_Status_%]" caption="Complaint_Status_%" attribute="1" defaultMemberUniqueName="[Range].[Complaint_Status_%].[All]" allUniqueName="[Range].[Complaint_Status_%].[All]" dimensionUniqueName="[Range]" displayFolder="" count="0" memberValueDatatype="5" unbalanced="0"/>
    <cacheHierarchy uniqueName="[Range].[Support_Channel]" caption="Support_Channel" attribute="1" defaultMemberUniqueName="[Range].[Support_Channel].[All]" allUniqueName="[Range].[Support_Channel].[All]" dimensionUniqueName="[Range]" displayFolder="" count="0" memberValueDatatype="130" unbalanced="0"/>
    <cacheHierarchy uniqueName="[Range].[Channel_Cases]" caption="Channel_Cases" attribute="1" defaultMemberUniqueName="[Range].[Channel_Cases].[All]" allUniqueName="[Range].[Channel_Cases].[All]" dimensionUniqueName="[Range]" displayFolder="" count="0" memberValueDatatype="20" unbalanced="0"/>
    <cacheHierarchy uniqueName="[Range].[Case_Type]" caption="Case_Type" attribute="1" defaultMemberUniqueName="[Range].[Case_Type].[All]" allUniqueName="[Range].[Case_Type].[All]" dimensionUniqueName="[Range]" displayFolder="" count="0" memberValueDatatype="130" unbalanced="0"/>
    <cacheHierarchy uniqueName="[Range].[Case_Type_Cases]" caption="Case_Type_Cases" attribute="1" defaultMemberUniqueName="[Range].[Case_Type_Cases].[All]" allUniqueName="[Range].[Case_Type_Cases].[All]" dimensionUniqueName="[Range]" displayFolder="" count="0" memberValueDatatype="20" unbalanced="0"/>
    <cacheHierarchy uniqueName="[Range].[Priority]" caption="Priority" attribute="1" defaultMemberUniqueName="[Range].[Priority].[All]" allUniqueName="[Range].[Priority].[All]" dimensionUniqueName="[Range]" displayFolder="" count="0" memberValueDatatype="130" unbalanced="0"/>
    <cacheHierarchy uniqueName="[Range].[Priority_%]" caption="Priority_%" attribute="1" defaultMemberUniqueName="[Range].[Priority_%].[All]" allUniqueName="[Range].[Priority_%].[All]" dimensionUniqueName="[Range]" displayFolder="" count="0" memberValueDatatype="20" unbalanced="0"/>
    <cacheHierarchy uniqueName="[Range].[Satisfaction_Level]" caption="Satisfaction_Level" attribute="1" defaultMemberUniqueName="[Range].[Satisfaction_Level].[All]" allUniqueName="[Range].[Satisfaction_Level].[All]" dimensionUniqueName="[Range]" displayFolder="" count="0" memberValueDatatype="130" unbalanced="0"/>
    <cacheHierarchy uniqueName="[Range].[Feedback_Nos]" caption="Feedback_Nos" attribute="1" defaultMemberUniqueName="[Range].[Feedback_Nos].[All]" allUniqueName="[Range].[Feedback_Nos].[All]" dimensionUniqueName="[Range]" displayFolder="" count="0" memberValueDatatype="20" unbalanced="0"/>
    <cacheHierarchy uniqueName="[Range].[Satisfaction_%]" caption="Satisfaction_%" attribute="1" defaultMemberUniqueName="[Range].[Satisfaction_%].[All]" allUniqueName="[Range].[Satisfaction_%].[All]" dimensionUniqueName="[Range]" displayFolder="" count="0" memberValueDatatype="20" unbalanced="0"/>
    <cacheHierarchy uniqueName="[Range].[Priority_Count]" caption="Priority_Count" attribute="1" defaultMemberUniqueName="[Range].[Priority_Count].[All]" allUniqueName="[Range].[Priority_Count].[All]" dimensionUniqueName="[Range]" displayFolder="" count="0" memberValueDatatype="20" unbalanced="0"/>
    <cacheHierarchy uniqueName="[Range].[Retention_%]" caption="Retention_%" attribute="1" defaultMemberUniqueName="[Range].[Retention_%].[All]" allUniqueName="[Range].[Retention_%].[All]" dimensionUniqueName="[Range]" displayFolder="" count="0" memberValueDatatype="20" unbalanced="0"/>
    <cacheHierarchy uniqueName="[Range].[Churn_% 2]" caption="Churn_% 2" attribute="1" defaultMemberUniqueName="[Range].[Churn_% 2].[All]" allUniqueName="[Range].[Churn_% 2].[All]" dimensionUniqueName="[Range]" displayFolder="" count="0" memberValueDatatype="5" unbalanced="0"/>
    <cacheHierarchy uniqueName="[Range].[Support_Cost_% 2]" caption="Support_Cost_% 2" attribute="1" defaultMemberUniqueName="[Range].[Support_Cost_% 2].[All]" allUniqueName="[Range].[Support_Cost_% 2].[All]" dimensionUniqueName="[Range]" displayFolder="" count="0" memberValueDatatype="5" unbalanced="0"/>
    <cacheHierarchy uniqueName="[Range].[Complaint_Status_% 2]" caption="Complaint_Status_% 2" attribute="1" defaultMemberUniqueName="[Range].[Complaint_Status_% 2].[All]" allUniqueName="[Range].[Complaint_Status_% 2].[All]" dimensionUniqueName="[Range]" displayFolder="" count="0" memberValueDatatype="5" unbalanced="0"/>
    <cacheHierarchy uniqueName="[Range].[Priority_% 2]" caption="Priority_% 2" attribute="1" defaultMemberUniqueName="[Range].[Priority_% 2].[All]" allUniqueName="[Range].[Priority_% 2].[All]" dimensionUniqueName="[Range]" displayFolder="" count="0" memberValueDatatype="5" unbalanced="0"/>
    <cacheHierarchy uniqueName="[Range].[Retention_% 2]" caption="Retention_% 2" attribute="1" defaultMemberUniqueName="[Range].[Retention_% 2].[All]" allUniqueName="[Range].[Retention_% 2].[All]" dimensionUniqueName="[Range]" displayFolder="" count="0" memberValueDatatype="5" unbalanced="0"/>
    <cacheHierarchy uniqueName="[Range].[Answered_% 2]" caption="Answered_% 2" attribute="1" defaultMemberUniqueName="[Range].[Answered_% 2].[All]" allUniqueName="[Range].[Answered_% 2].[All]" dimensionUniqueName="[Range]" displayFolder="" count="0" memberValueDatatype="5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Satisfaction_%]" caption="Sum of Satisfaction_%" measure="1" displayFolder="" measureGroup="Rang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 of Feedback_Nos]" caption="Sum of Feedback_Nos" measure="1" displayFolder="" measureGroup="Rang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 of Complaint_Status_% 2]" caption="Sum of Complaint_Status_% 2" measure="1" displayFolder="" measureGroup="Rang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Average of Satisfaction_%]" caption="Average of Satisfaction_%" measure="1" displayFolder="" measureGroup="Rang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Average of Complaint_Status_% 2]" caption="Average of Complaint_Status_% 2" measure="1" displayFolder="" measureGroup="Rang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 of Retention_% 2]" caption="Sum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Average of Retention_% 2]" caption="Average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ax of Retention_% 2]" caption="Max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 of Requests]" caption="Sum of Requests" measure="1" displayFolder="" measureGroup="Rang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 of Answered_% 2]" caption="Sum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Average of Answered_% 2]" caption="Average of Answered_% 2" measure="1" displayFolder="" measureGroup="Range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ax of Answered_% 2]" caption="Max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in of Answered_% 2]" caption="Min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 of Revenue_$M]" caption="Sum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Average of Revenue_$M]" caption="Average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Min of Revenue_$M]" caption="Min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hruv Mudgal" refreshedDate="46053.980383796297" backgroundQuery="1" createdVersion="8" refreshedVersion="8" minRefreshableVersion="3" recordCount="0" supportSubquery="1" supportAdvancedDrill="1" xr:uid="{00000000-000A-0000-FFFF-FFFF06000000}">
  <cacheSource type="external" connectionId="1"/>
  <cacheFields count="1">
    <cacheField name="[Measures].[Max of Retention_% 2]" caption="Max of Retention_% 2" numFmtId="0" hierarchy="37" level="32767"/>
  </cacheFields>
  <cacheHierarchies count="46">
    <cacheHierarchy uniqueName="[Range].[Month]" caption="Month" attribute="1" defaultMemberUniqueName="[Range].[Month].[All]" allUniqueName="[Range].[Month].[All]" dimensionUniqueName="[Range]" displayFolder="" count="0" memberValueDatatype="130" unbalanced="0"/>
    <cacheHierarchy uniqueName="[Range].[Year]" caption="Year" attribute="1" defaultMemberUniqueName="[Range].[Year].[All]" allUniqueName="[Range].[Year].[All]" dimensionUniqueName="[Range]" displayFolder="" count="0" memberValueDatatype="20" unbalanced="0"/>
    <cacheHierarchy uniqueName="[Range].[Requests]" caption="Requests" attribute="1" defaultMemberUniqueName="[Range].[Requests].[All]" allUniqueName="[Range].[Requests].[All]" dimensionUniqueName="[Range]" displayFolder="" count="0" memberValueDatatype="20" unbalanced="0"/>
    <cacheHierarchy uniqueName="[Range].[Answered_%]" caption="Answered_%" attribute="1" defaultMemberUniqueName="[Range].[Answered_%].[All]" allUniqueName="[Range].[Answered_%].[All]" dimensionUniqueName="[Range]" displayFolder="" count="0" memberValueDatatype="20" unbalanced="0"/>
    <cacheHierarchy uniqueName="[Range].[Subscribers]" caption="Subscribers" attribute="1" defaultMemberUniqueName="[Range].[Subscribers].[All]" allUniqueName="[Range].[Subscribers].[All]" dimensionUniqueName="[Range]" displayFolder="" count="0" memberValueDatatype="20" unbalanced="0"/>
    <cacheHierarchy uniqueName="[Range].[Retained]" caption="Retained" attribute="1" defaultMemberUniqueName="[Range].[Retained].[All]" allUniqueName="[Range].[Retained].[All]" dimensionUniqueName="[Range]" displayFolder="" count="0" memberValueDatatype="20" unbalanced="0"/>
    <cacheHierarchy uniqueName="[Range].[Churn_%]" caption="Churn_%" attribute="1" defaultMemberUniqueName="[Range].[Churn_%].[All]" allUniqueName="[Range].[Churn_%].[All]" dimensionUniqueName="[Range]" displayFolder="" count="0" memberValueDatatype="5" unbalanced="0"/>
    <cacheHierarchy uniqueName="[Range].[Revenue_$M]" caption="Revenue_$M" attribute="1" defaultMemberUniqueName="[Range].[Revenue_$M].[All]" allUniqueName="[Range].[Revenue_$M].[All]" dimensionUniqueName="[Range]" displayFolder="" count="0" memberValueDatatype="20" unbalanced="0"/>
    <cacheHierarchy uniqueName="[Range].[Support_Cost_%]" caption="Support_Cost_%" attribute="1" defaultMemberUniqueName="[Range].[Support_Cost_%].[All]" allUniqueName="[Range].[Support_Cost_%].[All]" dimensionUniqueName="[Range]" displayFolder="" count="0" memberValueDatatype="20" unbalanced="0"/>
    <cacheHierarchy uniqueName="[Range].[Complaint_Status]" caption="Complaint_Status" attribute="1" defaultMemberUniqueName="[Range].[Complaint_Status].[All]" allUniqueName="[Range].[Complaint_Status].[All]" dimensionUniqueName="[Range]" displayFolder="" count="0" memberValueDatatype="130" unbalanced="0"/>
    <cacheHierarchy uniqueName="[Range].[Complaint_Status_%]" caption="Complaint_Status_%" attribute="1" defaultMemberUniqueName="[Range].[Complaint_Status_%].[All]" allUniqueName="[Range].[Complaint_Status_%].[All]" dimensionUniqueName="[Range]" displayFolder="" count="0" memberValueDatatype="5" unbalanced="0"/>
    <cacheHierarchy uniqueName="[Range].[Support_Channel]" caption="Support_Channel" attribute="1" defaultMemberUniqueName="[Range].[Support_Channel].[All]" allUniqueName="[Range].[Support_Channel].[All]" dimensionUniqueName="[Range]" displayFolder="" count="0" memberValueDatatype="130" unbalanced="0"/>
    <cacheHierarchy uniqueName="[Range].[Channel_Cases]" caption="Channel_Cases" attribute="1" defaultMemberUniqueName="[Range].[Channel_Cases].[All]" allUniqueName="[Range].[Channel_Cases].[All]" dimensionUniqueName="[Range]" displayFolder="" count="0" memberValueDatatype="20" unbalanced="0"/>
    <cacheHierarchy uniqueName="[Range].[Case_Type]" caption="Case_Type" attribute="1" defaultMemberUniqueName="[Range].[Case_Type].[All]" allUniqueName="[Range].[Case_Type].[All]" dimensionUniqueName="[Range]" displayFolder="" count="0" memberValueDatatype="130" unbalanced="0"/>
    <cacheHierarchy uniqueName="[Range].[Case_Type_Cases]" caption="Case_Type_Cases" attribute="1" defaultMemberUniqueName="[Range].[Case_Type_Cases].[All]" allUniqueName="[Range].[Case_Type_Cases].[All]" dimensionUniqueName="[Range]" displayFolder="" count="0" memberValueDatatype="20" unbalanced="0"/>
    <cacheHierarchy uniqueName="[Range].[Priority]" caption="Priority" attribute="1" defaultMemberUniqueName="[Range].[Priority].[All]" allUniqueName="[Range].[Priority].[All]" dimensionUniqueName="[Range]" displayFolder="" count="0" memberValueDatatype="130" unbalanced="0"/>
    <cacheHierarchy uniqueName="[Range].[Priority_%]" caption="Priority_%" attribute="1" defaultMemberUniqueName="[Range].[Priority_%].[All]" allUniqueName="[Range].[Priority_%].[All]" dimensionUniqueName="[Range]" displayFolder="" count="0" memberValueDatatype="20" unbalanced="0"/>
    <cacheHierarchy uniqueName="[Range].[Satisfaction_Level]" caption="Satisfaction_Level" attribute="1" defaultMemberUniqueName="[Range].[Satisfaction_Level].[All]" allUniqueName="[Range].[Satisfaction_Level].[All]" dimensionUniqueName="[Range]" displayFolder="" count="0" memberValueDatatype="130" unbalanced="0"/>
    <cacheHierarchy uniqueName="[Range].[Feedback_Nos]" caption="Feedback_Nos" attribute="1" defaultMemberUniqueName="[Range].[Feedback_Nos].[All]" allUniqueName="[Range].[Feedback_Nos].[All]" dimensionUniqueName="[Range]" displayFolder="" count="0" memberValueDatatype="20" unbalanced="0"/>
    <cacheHierarchy uniqueName="[Range].[Satisfaction_%]" caption="Satisfaction_%" attribute="1" defaultMemberUniqueName="[Range].[Satisfaction_%].[All]" allUniqueName="[Range].[Satisfaction_%].[All]" dimensionUniqueName="[Range]" displayFolder="" count="0" memberValueDatatype="20" unbalanced="0"/>
    <cacheHierarchy uniqueName="[Range].[Priority_Count]" caption="Priority_Count" attribute="1" defaultMemberUniqueName="[Range].[Priority_Count].[All]" allUniqueName="[Range].[Priority_Count].[All]" dimensionUniqueName="[Range]" displayFolder="" count="0" memberValueDatatype="20" unbalanced="0"/>
    <cacheHierarchy uniqueName="[Range].[Retention_%]" caption="Retention_%" attribute="1" defaultMemberUniqueName="[Range].[Retention_%].[All]" allUniqueName="[Range].[Retention_%].[All]" dimensionUniqueName="[Range]" displayFolder="" count="0" memberValueDatatype="20" unbalanced="0"/>
    <cacheHierarchy uniqueName="[Range].[Churn_% 2]" caption="Churn_% 2" attribute="1" defaultMemberUniqueName="[Range].[Churn_% 2].[All]" allUniqueName="[Range].[Churn_% 2].[All]" dimensionUniqueName="[Range]" displayFolder="" count="0" memberValueDatatype="5" unbalanced="0"/>
    <cacheHierarchy uniqueName="[Range].[Support_Cost_% 2]" caption="Support_Cost_% 2" attribute="1" defaultMemberUniqueName="[Range].[Support_Cost_% 2].[All]" allUniqueName="[Range].[Support_Cost_% 2].[All]" dimensionUniqueName="[Range]" displayFolder="" count="0" memberValueDatatype="5" unbalanced="0"/>
    <cacheHierarchy uniqueName="[Range].[Complaint_Status_% 2]" caption="Complaint_Status_% 2" attribute="1" defaultMemberUniqueName="[Range].[Complaint_Status_% 2].[All]" allUniqueName="[Range].[Complaint_Status_% 2].[All]" dimensionUniqueName="[Range]" displayFolder="" count="0" memberValueDatatype="5" unbalanced="0"/>
    <cacheHierarchy uniqueName="[Range].[Priority_% 2]" caption="Priority_% 2" attribute="1" defaultMemberUniqueName="[Range].[Priority_% 2].[All]" allUniqueName="[Range].[Priority_% 2].[All]" dimensionUniqueName="[Range]" displayFolder="" count="0" memberValueDatatype="5" unbalanced="0"/>
    <cacheHierarchy uniqueName="[Range].[Retention_% 2]" caption="Retention_% 2" attribute="1" defaultMemberUniqueName="[Range].[Retention_% 2].[All]" allUniqueName="[Range].[Retention_% 2].[All]" dimensionUniqueName="[Range]" displayFolder="" count="0" memberValueDatatype="5" unbalanced="0"/>
    <cacheHierarchy uniqueName="[Range].[Answered_% 2]" caption="Answered_% 2" attribute="1" defaultMemberUniqueName="[Range].[Answered_% 2].[All]" allUniqueName="[Range].[Answered_% 2].[All]" dimensionUniqueName="[Range]" displayFolder="" count="0" memberValueDatatype="5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Satisfaction_%]" caption="Sum of Satisfaction_%" measure="1" displayFolder="" measureGroup="Rang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 of Feedback_Nos]" caption="Sum of Feedback_Nos" measure="1" displayFolder="" measureGroup="Rang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 of Complaint_Status_% 2]" caption="Sum of Complaint_Status_% 2" measure="1" displayFolder="" measureGroup="Rang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Average of Satisfaction_%]" caption="Average of Satisfaction_%" measure="1" displayFolder="" measureGroup="Rang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Average of Complaint_Status_% 2]" caption="Average of Complaint_Status_% 2" measure="1" displayFolder="" measureGroup="Rang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 of Retention_% 2]" caption="Sum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Average of Retention_% 2]" caption="Average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ax of Retention_% 2]" caption="Max of Retention_% 2" measure="1" displayFolder="" measureGroup="Range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 of Requests]" caption="Sum of Requests" measure="1" displayFolder="" measureGroup="Rang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 of Answered_% 2]" caption="Sum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Average of Answered_% 2]" caption="Average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ax of Answered_% 2]" caption="Max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in of Answered_% 2]" caption="Min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 of Revenue_$M]" caption="Sum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Average of Revenue_$M]" caption="Average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Min of Revenue_$M]" caption="Min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hruv Mudgal" refreshedDate="46053.972277430556" backgroundQuery="1" createdVersion="8" refreshedVersion="8" minRefreshableVersion="3" recordCount="0" supportSubquery="1" supportAdvancedDrill="1" xr:uid="{00000000-000A-0000-FFFF-FFFF07000000}">
  <cacheSource type="external" connectionId="1"/>
  <cacheFields count="3">
    <cacheField name="[Measures].[Sum of Feedback_Nos]" caption="Sum of Feedback_Nos" numFmtId="0" hierarchy="31" level="32767"/>
    <cacheField name="[Range].[Complaint_Status].[Complaint_Status]" caption="Complaint_Status" numFmtId="0" hierarchy="9" level="1">
      <sharedItems count="3">
        <s v="In Progress"/>
        <s v="Open"/>
        <s v="Resolved"/>
      </sharedItems>
    </cacheField>
    <cacheField name="[Measures].[Average of Complaint_Status_% 2]" caption="Average of Complaint_Status_% 2" numFmtId="0" hierarchy="34" level="32767"/>
  </cacheFields>
  <cacheHierarchies count="46">
    <cacheHierarchy uniqueName="[Range].[Month]" caption="Month" attribute="1" defaultMemberUniqueName="[Range].[Month].[All]" allUniqueName="[Range].[Month].[All]" dimensionUniqueName="[Range]" displayFolder="" count="0" memberValueDatatype="130" unbalanced="0"/>
    <cacheHierarchy uniqueName="[Range].[Year]" caption="Year" attribute="1" defaultMemberUniqueName="[Range].[Year].[All]" allUniqueName="[Range].[Year].[All]" dimensionUniqueName="[Range]" displayFolder="" count="0" memberValueDatatype="20" unbalanced="0"/>
    <cacheHierarchy uniqueName="[Range].[Requests]" caption="Requests" attribute="1" defaultMemberUniqueName="[Range].[Requests].[All]" allUniqueName="[Range].[Requests].[All]" dimensionUniqueName="[Range]" displayFolder="" count="0" memberValueDatatype="20" unbalanced="0"/>
    <cacheHierarchy uniqueName="[Range].[Answered_%]" caption="Answered_%" attribute="1" defaultMemberUniqueName="[Range].[Answered_%].[All]" allUniqueName="[Range].[Answered_%].[All]" dimensionUniqueName="[Range]" displayFolder="" count="0" memberValueDatatype="20" unbalanced="0"/>
    <cacheHierarchy uniqueName="[Range].[Subscribers]" caption="Subscribers" attribute="1" defaultMemberUniqueName="[Range].[Subscribers].[All]" allUniqueName="[Range].[Subscribers].[All]" dimensionUniqueName="[Range]" displayFolder="" count="0" memberValueDatatype="20" unbalanced="0"/>
    <cacheHierarchy uniqueName="[Range].[Retained]" caption="Retained" attribute="1" defaultMemberUniqueName="[Range].[Retained].[All]" allUniqueName="[Range].[Retained].[All]" dimensionUniqueName="[Range]" displayFolder="" count="0" memberValueDatatype="20" unbalanced="0"/>
    <cacheHierarchy uniqueName="[Range].[Churn_%]" caption="Churn_%" attribute="1" defaultMemberUniqueName="[Range].[Churn_%].[All]" allUniqueName="[Range].[Churn_%].[All]" dimensionUniqueName="[Range]" displayFolder="" count="0" memberValueDatatype="5" unbalanced="0"/>
    <cacheHierarchy uniqueName="[Range].[Revenue_$M]" caption="Revenue_$M" attribute="1" defaultMemberUniqueName="[Range].[Revenue_$M].[All]" allUniqueName="[Range].[Revenue_$M].[All]" dimensionUniqueName="[Range]" displayFolder="" count="0" memberValueDatatype="20" unbalanced="0"/>
    <cacheHierarchy uniqueName="[Range].[Support_Cost_%]" caption="Support_Cost_%" attribute="1" defaultMemberUniqueName="[Range].[Support_Cost_%].[All]" allUniqueName="[Range].[Support_Cost_%].[All]" dimensionUniqueName="[Range]" displayFolder="" count="0" memberValueDatatype="20" unbalanced="0"/>
    <cacheHierarchy uniqueName="[Range].[Complaint_Status]" caption="Complaint_Status" attribute="1" defaultMemberUniqueName="[Range].[Complaint_Status].[All]" allUniqueName="[Range].[Complaint_Status].[All]" dimensionUniqueName="[Range]" displayFolder="" count="2" memberValueDatatype="130" unbalanced="0">
      <fieldsUsage count="2">
        <fieldUsage x="-1"/>
        <fieldUsage x="1"/>
      </fieldsUsage>
    </cacheHierarchy>
    <cacheHierarchy uniqueName="[Range].[Complaint_Status_%]" caption="Complaint_Status_%" attribute="1" defaultMemberUniqueName="[Range].[Complaint_Status_%].[All]" allUniqueName="[Range].[Complaint_Status_%].[All]" dimensionUniqueName="[Range]" displayFolder="" count="0" memberValueDatatype="5" unbalanced="0"/>
    <cacheHierarchy uniqueName="[Range].[Support_Channel]" caption="Support_Channel" attribute="1" defaultMemberUniqueName="[Range].[Support_Channel].[All]" allUniqueName="[Range].[Support_Channel].[All]" dimensionUniqueName="[Range]" displayFolder="" count="0" memberValueDatatype="130" unbalanced="0"/>
    <cacheHierarchy uniqueName="[Range].[Channel_Cases]" caption="Channel_Cases" attribute="1" defaultMemberUniqueName="[Range].[Channel_Cases].[All]" allUniqueName="[Range].[Channel_Cases].[All]" dimensionUniqueName="[Range]" displayFolder="" count="0" memberValueDatatype="20" unbalanced="0"/>
    <cacheHierarchy uniqueName="[Range].[Case_Type]" caption="Case_Type" attribute="1" defaultMemberUniqueName="[Range].[Case_Type].[All]" allUniqueName="[Range].[Case_Type].[All]" dimensionUniqueName="[Range]" displayFolder="" count="0" memberValueDatatype="130" unbalanced="0"/>
    <cacheHierarchy uniqueName="[Range].[Case_Type_Cases]" caption="Case_Type_Cases" attribute="1" defaultMemberUniqueName="[Range].[Case_Type_Cases].[All]" allUniqueName="[Range].[Case_Type_Cases].[All]" dimensionUniqueName="[Range]" displayFolder="" count="0" memberValueDatatype="20" unbalanced="0"/>
    <cacheHierarchy uniqueName="[Range].[Priority]" caption="Priority" attribute="1" defaultMemberUniqueName="[Range].[Priority].[All]" allUniqueName="[Range].[Priority].[All]" dimensionUniqueName="[Range]" displayFolder="" count="0" memberValueDatatype="130" unbalanced="0"/>
    <cacheHierarchy uniqueName="[Range].[Priority_%]" caption="Priority_%" attribute="1" defaultMemberUniqueName="[Range].[Priority_%].[All]" allUniqueName="[Range].[Priority_%].[All]" dimensionUniqueName="[Range]" displayFolder="" count="0" memberValueDatatype="20" unbalanced="0"/>
    <cacheHierarchy uniqueName="[Range].[Satisfaction_Level]" caption="Satisfaction_Level" attribute="1" defaultMemberUniqueName="[Range].[Satisfaction_Level].[All]" allUniqueName="[Range].[Satisfaction_Level].[All]" dimensionUniqueName="[Range]" displayFolder="" count="0" memberValueDatatype="130" unbalanced="0"/>
    <cacheHierarchy uniqueName="[Range].[Feedback_Nos]" caption="Feedback_Nos" attribute="1" defaultMemberUniqueName="[Range].[Feedback_Nos].[All]" allUniqueName="[Range].[Feedback_Nos].[All]" dimensionUniqueName="[Range]" displayFolder="" count="0" memberValueDatatype="20" unbalanced="0"/>
    <cacheHierarchy uniqueName="[Range].[Satisfaction_%]" caption="Satisfaction_%" attribute="1" defaultMemberUniqueName="[Range].[Satisfaction_%].[All]" allUniqueName="[Range].[Satisfaction_%].[All]" dimensionUniqueName="[Range]" displayFolder="" count="0" memberValueDatatype="20" unbalanced="0"/>
    <cacheHierarchy uniqueName="[Range].[Priority_Count]" caption="Priority_Count" attribute="1" defaultMemberUniqueName="[Range].[Priority_Count].[All]" allUniqueName="[Range].[Priority_Count].[All]" dimensionUniqueName="[Range]" displayFolder="" count="0" memberValueDatatype="20" unbalanced="0"/>
    <cacheHierarchy uniqueName="[Range].[Retention_%]" caption="Retention_%" attribute="1" defaultMemberUniqueName="[Range].[Retention_%].[All]" allUniqueName="[Range].[Retention_%].[All]" dimensionUniqueName="[Range]" displayFolder="" count="0" memberValueDatatype="20" unbalanced="0"/>
    <cacheHierarchy uniqueName="[Range].[Churn_% 2]" caption="Churn_% 2" attribute="1" defaultMemberUniqueName="[Range].[Churn_% 2].[All]" allUniqueName="[Range].[Churn_% 2].[All]" dimensionUniqueName="[Range]" displayFolder="" count="0" memberValueDatatype="5" unbalanced="0"/>
    <cacheHierarchy uniqueName="[Range].[Support_Cost_% 2]" caption="Support_Cost_% 2" attribute="1" defaultMemberUniqueName="[Range].[Support_Cost_% 2].[All]" allUniqueName="[Range].[Support_Cost_% 2].[All]" dimensionUniqueName="[Range]" displayFolder="" count="0" memberValueDatatype="5" unbalanced="0"/>
    <cacheHierarchy uniqueName="[Range].[Complaint_Status_% 2]" caption="Complaint_Status_% 2" attribute="1" defaultMemberUniqueName="[Range].[Complaint_Status_% 2].[All]" allUniqueName="[Range].[Complaint_Status_% 2].[All]" dimensionUniqueName="[Range]" displayFolder="" count="0" memberValueDatatype="5" unbalanced="0"/>
    <cacheHierarchy uniqueName="[Range].[Priority_% 2]" caption="Priority_% 2" attribute="1" defaultMemberUniqueName="[Range].[Priority_% 2].[All]" allUniqueName="[Range].[Priority_% 2].[All]" dimensionUniqueName="[Range]" displayFolder="" count="0" memberValueDatatype="5" unbalanced="0"/>
    <cacheHierarchy uniqueName="[Range].[Retention_% 2]" caption="Retention_% 2" attribute="1" defaultMemberUniqueName="[Range].[Retention_% 2].[All]" allUniqueName="[Range].[Retention_% 2].[All]" dimensionUniqueName="[Range]" displayFolder="" count="0" memberValueDatatype="5" unbalanced="0"/>
    <cacheHierarchy uniqueName="[Range].[Answered_% 2]" caption="Answered_% 2" attribute="1" defaultMemberUniqueName="[Range].[Answered_% 2].[All]" allUniqueName="[Range].[Answered_% 2].[All]" dimensionUniqueName="[Range]" displayFolder="" count="0" memberValueDatatype="5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Satisfaction_%]" caption="Sum of Satisfaction_%" measure="1" displayFolder="" measureGroup="Rang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 of Feedback_Nos]" caption="Sum of Feedback_Nos" measure="1" displayFolder="" measureGroup="Range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 of Complaint_Status_% 2]" caption="Sum of Complaint_Status_% 2" measure="1" displayFolder="" measureGroup="Rang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Average of Satisfaction_%]" caption="Average of Satisfaction_%" measure="1" displayFolder="" measureGroup="Rang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Average of Complaint_Status_% 2]" caption="Average of Complaint_Status_% 2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 of Retention_% 2]" caption="Sum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Average of Retention_% 2]" caption="Average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ax of Retention_% 2]" caption="Max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 of Requests]" caption="Sum of Requests" measure="1" displayFolder="" measureGroup="Rang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 of Answered_% 2]" caption="Sum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Average of Answered_% 2]" caption="Average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ax of Answered_% 2]" caption="Max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in of Answered_% 2]" caption="Min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 of Revenue_$M]" caption="Sum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Average of Revenue_$M]" caption="Average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Min of Revenue_$M]" caption="Min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hruv Mudgal" refreshedDate="46053.938021180555" backgroundQuery="1" createdVersion="8" refreshedVersion="8" minRefreshableVersion="3" recordCount="0" supportSubquery="1" supportAdvancedDrill="1" xr:uid="{00000000-000A-0000-FFFF-FFFF08000000}">
  <cacheSource type="external" connectionId="1"/>
  <cacheFields count="3">
    <cacheField name="[Range].[Satisfaction_Level].[Satisfaction_Level]" caption="Satisfaction_Level" numFmtId="0" hierarchy="17" level="1">
      <sharedItems count="5">
        <s v="Neutral"/>
        <s v="Satisfied"/>
        <s v="Unsatisfied"/>
        <s v="Very Satisfied"/>
        <s v="Very Unsatisfied"/>
      </sharedItems>
    </cacheField>
    <cacheField name="[Measures].[Sum of Feedback_Nos]" caption="Sum of Feedback_Nos" numFmtId="0" hierarchy="31" level="32767"/>
    <cacheField name="[Measures].[Average of Satisfaction_%]" caption="Average of Satisfaction_%" numFmtId="0" hierarchy="33" level="32767"/>
  </cacheFields>
  <cacheHierarchies count="46">
    <cacheHierarchy uniqueName="[Range].[Month]" caption="Month" attribute="1" defaultMemberUniqueName="[Range].[Month].[All]" allUniqueName="[Range].[Month].[All]" dimensionUniqueName="[Range]" displayFolder="" count="0" memberValueDatatype="130" unbalanced="0"/>
    <cacheHierarchy uniqueName="[Range].[Year]" caption="Year" attribute="1" defaultMemberUniqueName="[Range].[Year].[All]" allUniqueName="[Range].[Year].[All]" dimensionUniqueName="[Range]" displayFolder="" count="0" memberValueDatatype="20" unbalanced="0"/>
    <cacheHierarchy uniqueName="[Range].[Requests]" caption="Requests" attribute="1" defaultMemberUniqueName="[Range].[Requests].[All]" allUniqueName="[Range].[Requests].[All]" dimensionUniqueName="[Range]" displayFolder="" count="0" memberValueDatatype="20" unbalanced="0"/>
    <cacheHierarchy uniqueName="[Range].[Answered_%]" caption="Answered_%" attribute="1" defaultMemberUniqueName="[Range].[Answered_%].[All]" allUniqueName="[Range].[Answered_%].[All]" dimensionUniqueName="[Range]" displayFolder="" count="0" memberValueDatatype="20" unbalanced="0"/>
    <cacheHierarchy uniqueName="[Range].[Subscribers]" caption="Subscribers" attribute="1" defaultMemberUniqueName="[Range].[Subscribers].[All]" allUniqueName="[Range].[Subscribers].[All]" dimensionUniqueName="[Range]" displayFolder="" count="0" memberValueDatatype="20" unbalanced="0"/>
    <cacheHierarchy uniqueName="[Range].[Retained]" caption="Retained" attribute="1" defaultMemberUniqueName="[Range].[Retained].[All]" allUniqueName="[Range].[Retained].[All]" dimensionUniqueName="[Range]" displayFolder="" count="0" memberValueDatatype="20" unbalanced="0"/>
    <cacheHierarchy uniqueName="[Range].[Churn_%]" caption="Churn_%" attribute="1" defaultMemberUniqueName="[Range].[Churn_%].[All]" allUniqueName="[Range].[Churn_%].[All]" dimensionUniqueName="[Range]" displayFolder="" count="0" memberValueDatatype="5" unbalanced="0"/>
    <cacheHierarchy uniqueName="[Range].[Revenue_$M]" caption="Revenue_$M" attribute="1" defaultMemberUniqueName="[Range].[Revenue_$M].[All]" allUniqueName="[Range].[Revenue_$M].[All]" dimensionUniqueName="[Range]" displayFolder="" count="0" memberValueDatatype="20" unbalanced="0"/>
    <cacheHierarchy uniqueName="[Range].[Support_Cost_%]" caption="Support_Cost_%" attribute="1" defaultMemberUniqueName="[Range].[Support_Cost_%].[All]" allUniqueName="[Range].[Support_Cost_%].[All]" dimensionUniqueName="[Range]" displayFolder="" count="0" memberValueDatatype="20" unbalanced="0"/>
    <cacheHierarchy uniqueName="[Range].[Complaint_Status]" caption="Complaint_Status" attribute="1" defaultMemberUniqueName="[Range].[Complaint_Status].[All]" allUniqueName="[Range].[Complaint_Status].[All]" dimensionUniqueName="[Range]" displayFolder="" count="0" memberValueDatatype="130" unbalanced="0"/>
    <cacheHierarchy uniqueName="[Range].[Complaint_Status_%]" caption="Complaint_Status_%" attribute="1" defaultMemberUniqueName="[Range].[Complaint_Status_%].[All]" allUniqueName="[Range].[Complaint_Status_%].[All]" dimensionUniqueName="[Range]" displayFolder="" count="0" memberValueDatatype="5" unbalanced="0"/>
    <cacheHierarchy uniqueName="[Range].[Support_Channel]" caption="Support_Channel" attribute="1" defaultMemberUniqueName="[Range].[Support_Channel].[All]" allUniqueName="[Range].[Support_Channel].[All]" dimensionUniqueName="[Range]" displayFolder="" count="0" memberValueDatatype="130" unbalanced="0"/>
    <cacheHierarchy uniqueName="[Range].[Channel_Cases]" caption="Channel_Cases" attribute="1" defaultMemberUniqueName="[Range].[Channel_Cases].[All]" allUniqueName="[Range].[Channel_Cases].[All]" dimensionUniqueName="[Range]" displayFolder="" count="0" memberValueDatatype="20" unbalanced="0"/>
    <cacheHierarchy uniqueName="[Range].[Case_Type]" caption="Case_Type" attribute="1" defaultMemberUniqueName="[Range].[Case_Type].[All]" allUniqueName="[Range].[Case_Type].[All]" dimensionUniqueName="[Range]" displayFolder="" count="0" memberValueDatatype="130" unbalanced="0"/>
    <cacheHierarchy uniqueName="[Range].[Case_Type_Cases]" caption="Case_Type_Cases" attribute="1" defaultMemberUniqueName="[Range].[Case_Type_Cases].[All]" allUniqueName="[Range].[Case_Type_Cases].[All]" dimensionUniqueName="[Range]" displayFolder="" count="0" memberValueDatatype="20" unbalanced="0"/>
    <cacheHierarchy uniqueName="[Range].[Priority]" caption="Priority" attribute="1" defaultMemberUniqueName="[Range].[Priority].[All]" allUniqueName="[Range].[Priority].[All]" dimensionUniqueName="[Range]" displayFolder="" count="0" memberValueDatatype="130" unbalanced="0"/>
    <cacheHierarchy uniqueName="[Range].[Priority_%]" caption="Priority_%" attribute="1" defaultMemberUniqueName="[Range].[Priority_%].[All]" allUniqueName="[Range].[Priority_%].[All]" dimensionUniqueName="[Range]" displayFolder="" count="0" memberValueDatatype="20" unbalanced="0"/>
    <cacheHierarchy uniqueName="[Range].[Satisfaction_Level]" caption="Satisfaction_Level" attribute="1" defaultMemberUniqueName="[Range].[Satisfaction_Level].[All]" allUniqueName="[Range].[Satisfaction_Level].[All]" dimensionUniqueName="[Range]" displayFolder="" count="2" memberValueDatatype="130" unbalanced="0">
      <fieldsUsage count="2">
        <fieldUsage x="-1"/>
        <fieldUsage x="0"/>
      </fieldsUsage>
    </cacheHierarchy>
    <cacheHierarchy uniqueName="[Range].[Feedback_Nos]" caption="Feedback_Nos" attribute="1" defaultMemberUniqueName="[Range].[Feedback_Nos].[All]" allUniqueName="[Range].[Feedback_Nos].[All]" dimensionUniqueName="[Range]" displayFolder="" count="0" memberValueDatatype="20" unbalanced="0"/>
    <cacheHierarchy uniqueName="[Range].[Satisfaction_%]" caption="Satisfaction_%" attribute="1" defaultMemberUniqueName="[Range].[Satisfaction_%].[All]" allUniqueName="[Range].[Satisfaction_%].[All]" dimensionUniqueName="[Range]" displayFolder="" count="0" memberValueDatatype="20" unbalanced="0"/>
    <cacheHierarchy uniqueName="[Range].[Priority_Count]" caption="Priority_Count" attribute="1" defaultMemberUniqueName="[Range].[Priority_Count].[All]" allUniqueName="[Range].[Priority_Count].[All]" dimensionUniqueName="[Range]" displayFolder="" count="0" memberValueDatatype="20" unbalanced="0"/>
    <cacheHierarchy uniqueName="[Range].[Retention_%]" caption="Retention_%" attribute="1" defaultMemberUniqueName="[Range].[Retention_%].[All]" allUniqueName="[Range].[Retention_%].[All]" dimensionUniqueName="[Range]" displayFolder="" count="0" memberValueDatatype="20" unbalanced="0"/>
    <cacheHierarchy uniqueName="[Range].[Churn_% 2]" caption="Churn_% 2" attribute="1" defaultMemberUniqueName="[Range].[Churn_% 2].[All]" allUniqueName="[Range].[Churn_% 2].[All]" dimensionUniqueName="[Range]" displayFolder="" count="0" memberValueDatatype="5" unbalanced="0"/>
    <cacheHierarchy uniqueName="[Range].[Support_Cost_% 2]" caption="Support_Cost_% 2" attribute="1" defaultMemberUniqueName="[Range].[Support_Cost_% 2].[All]" allUniqueName="[Range].[Support_Cost_% 2].[All]" dimensionUniqueName="[Range]" displayFolder="" count="0" memberValueDatatype="5" unbalanced="0"/>
    <cacheHierarchy uniqueName="[Range].[Complaint_Status_% 2]" caption="Complaint_Status_% 2" attribute="1" defaultMemberUniqueName="[Range].[Complaint_Status_% 2].[All]" allUniqueName="[Range].[Complaint_Status_% 2].[All]" dimensionUniqueName="[Range]" displayFolder="" count="0" memberValueDatatype="5" unbalanced="0"/>
    <cacheHierarchy uniqueName="[Range].[Priority_% 2]" caption="Priority_% 2" attribute="1" defaultMemberUniqueName="[Range].[Priority_% 2].[All]" allUniqueName="[Range].[Priority_% 2].[All]" dimensionUniqueName="[Range]" displayFolder="" count="0" memberValueDatatype="5" unbalanced="0"/>
    <cacheHierarchy uniqueName="[Range].[Retention_% 2]" caption="Retention_% 2" attribute="1" defaultMemberUniqueName="[Range].[Retention_% 2].[All]" allUniqueName="[Range].[Retention_% 2].[All]" dimensionUniqueName="[Range]" displayFolder="" count="0" memberValueDatatype="5" unbalanced="0"/>
    <cacheHierarchy uniqueName="[Range].[Answered_% 2]" caption="Answered_% 2" attribute="1" defaultMemberUniqueName="[Range].[Answered_% 2].[All]" allUniqueName="[Range].[Answered_% 2].[All]" dimensionUniqueName="[Range]" displayFolder="" count="0" memberValueDatatype="5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Satisfaction_%]" caption="Sum of Satisfaction_%" measure="1" displayFolder="" measureGroup="Rang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 of Feedback_Nos]" caption="Sum of Feedback_Nos" measure="1" displayFolder="" measureGroup="Rang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 of Complaint_Status_% 2]" caption="Sum of Complaint_Status_% 2" measure="1" displayFolder="" measureGroup="Rang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Average of Satisfaction_%]" caption="Average of Satisfaction_%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Average of Complaint_Status_% 2]" caption="Average of Complaint_Status_% 2" measure="1" displayFolder="" measureGroup="Rang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um of Retention_% 2]" caption="Sum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Average of Retention_% 2]" caption="Average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Max of Retention_% 2]" caption="Max of Retention_% 2" measure="1" displayFolder="" measureGroup="Rang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 of Requests]" caption="Sum of Requests" measure="1" displayFolder="" measureGroup="Rang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 of Answered_% 2]" caption="Sum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Average of Answered_% 2]" caption="Average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ax of Answered_% 2]" caption="Max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Min of Answered_% 2]" caption="Min of Answered_% 2" measure="1" displayFolder="" measureGroup="Rang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 of Revenue_$M]" caption="Sum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Average of Revenue_$M]" caption="Average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Min of Revenue_$M]" caption="Min of Revenue_$M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2014"/>
    <n v="42000"/>
    <n v="88"/>
    <n v="650"/>
    <n v="583"/>
    <n v="10.3"/>
    <n v="45"/>
    <n v="10"/>
    <s v="Resolved"/>
    <n v="41.35"/>
    <s v="Phone"/>
    <n v="45"/>
    <s v="Technical"/>
    <n v="60"/>
    <x v="0"/>
    <n v="49"/>
    <n v="588"/>
    <n v="88"/>
    <n v="0.10300000000000001"/>
    <n v="0.1"/>
    <n v="0.41350000000000003"/>
    <n v="0.49"/>
    <n v="0.88"/>
  </r>
  <r>
    <x v="1"/>
    <n v="2015"/>
    <n v="40000"/>
    <n v="85"/>
    <n v="525"/>
    <n v="475"/>
    <n v="9.5"/>
    <n v="48"/>
    <n v="8"/>
    <s v="In Progress"/>
    <n v="30.77"/>
    <s v="Web"/>
    <n v="20"/>
    <s v="Installation"/>
    <n v="45"/>
    <x v="1"/>
    <n v="30"/>
    <n v="360"/>
    <n v="85"/>
    <n v="9.5000000000000001E-2"/>
    <n v="0.08"/>
    <n v="0.30769999999999997"/>
    <n v="0.3"/>
    <n v="0.85"/>
  </r>
  <r>
    <x v="2"/>
    <n v="2016"/>
    <n v="43000"/>
    <n v="87"/>
    <n v="870"/>
    <n v="796"/>
    <n v="8.5"/>
    <n v="50"/>
    <n v="7"/>
    <s v="Open"/>
    <n v="27.88"/>
    <s v="Email"/>
    <n v="20"/>
    <s v="Billing"/>
    <n v="13"/>
    <x v="2"/>
    <n v="16"/>
    <n v="192"/>
    <n v="87"/>
    <n v="8.5000000000000006E-2"/>
    <n v="7.0000000000000007E-2"/>
    <n v="0.27879999999999999"/>
    <n v="0.16"/>
    <n v="0.87"/>
  </r>
  <r>
    <x v="3"/>
    <n v="2017"/>
    <n v="45000"/>
    <n v="90"/>
    <n v="950"/>
    <n v="888"/>
    <n v="6.5"/>
    <n v="52"/>
    <n v="6"/>
    <s v="Resolved"/>
    <n v="41.35"/>
    <s v="Portal"/>
    <n v="13"/>
    <s v="Usage"/>
    <n v="8"/>
    <x v="3"/>
    <n v="5"/>
    <n v="60"/>
    <n v="90"/>
    <n v="6.5000000000000002E-2"/>
    <n v="0.06"/>
    <n v="0.41350000000000003"/>
    <n v="0.05"/>
    <n v="0.9"/>
  </r>
  <r>
    <x v="4"/>
    <n v="2018"/>
    <n v="39000"/>
    <n v="82"/>
    <n v="826"/>
    <n v="723"/>
    <n v="12.5"/>
    <n v="60"/>
    <n v="5"/>
    <s v="In Progress"/>
    <n v="30.77"/>
    <s v="Phone"/>
    <n v="45"/>
    <s v="Connectivity"/>
    <n v="5"/>
    <x v="0"/>
    <n v="49"/>
    <n v="588"/>
    <n v="82"/>
    <n v="0.125"/>
    <n v="0.05"/>
    <n v="0.30769999999999997"/>
    <n v="0.49"/>
    <n v="0.82"/>
  </r>
  <r>
    <x v="5"/>
    <n v="2019"/>
    <n v="41000"/>
    <n v="86"/>
    <n v="775"/>
    <n v="665"/>
    <n v="14.2"/>
    <n v="70"/>
    <n v="4"/>
    <s v="Open"/>
    <n v="27.88"/>
    <s v="Web"/>
    <n v="20"/>
    <s v="Technical"/>
    <n v="60"/>
    <x v="1"/>
    <n v="30"/>
    <n v="360"/>
    <n v="86"/>
    <n v="0.14199999999999999"/>
    <n v="0.04"/>
    <n v="0.27879999999999999"/>
    <n v="0.3"/>
    <n v="0.86"/>
  </r>
  <r>
    <x v="6"/>
    <n v="2020"/>
    <n v="42000"/>
    <n v="89"/>
    <n v="945"/>
    <n v="786"/>
    <n v="16.8"/>
    <n v="80"/>
    <n v="5"/>
    <s v="Resolved"/>
    <n v="41.35"/>
    <s v="Email"/>
    <n v="20"/>
    <s v="Installation"/>
    <n v="45"/>
    <x v="2"/>
    <n v="16"/>
    <n v="192"/>
    <n v="89"/>
    <n v="0.16800000000000001"/>
    <n v="0.05"/>
    <n v="0.41350000000000003"/>
    <n v="0.16"/>
    <n v="0.89"/>
  </r>
  <r>
    <x v="7"/>
    <n v="2021"/>
    <n v="40000"/>
    <n v="84"/>
    <n v="645"/>
    <n v="591"/>
    <n v="8.4"/>
    <n v="72"/>
    <n v="3"/>
    <s v="In Progress"/>
    <n v="30.77"/>
    <s v="Portal"/>
    <n v="13"/>
    <s v="Billing"/>
    <n v="13"/>
    <x v="3"/>
    <n v="5"/>
    <n v="60"/>
    <n v="84"/>
    <n v="8.4000000000000005E-2"/>
    <n v="0.03"/>
    <n v="0.30769999999999997"/>
    <n v="0.05"/>
    <n v="0.84"/>
  </r>
  <r>
    <x v="8"/>
    <n v="2022"/>
    <n v="39500"/>
    <n v="83"/>
    <n v="345"/>
    <n v="323"/>
    <n v="6.4"/>
    <n v="68"/>
    <n v="2"/>
    <s v="Open"/>
    <n v="27.88"/>
    <s v="Phone"/>
    <n v="45"/>
    <s v="Usage"/>
    <n v="8"/>
    <x v="0"/>
    <n v="49"/>
    <n v="588"/>
    <n v="83"/>
    <n v="6.4000000000000001E-2"/>
    <n v="0.02"/>
    <n v="0.27879999999999999"/>
    <n v="0.49"/>
    <n v="0.83"/>
  </r>
  <r>
    <x v="9"/>
    <n v="2023"/>
    <n v="44000"/>
    <n v="91"/>
    <n v="621"/>
    <n v="586"/>
    <n v="5.6"/>
    <n v="85"/>
    <n v="5"/>
    <s v="Resolved"/>
    <n v="41.35"/>
    <s v="Web"/>
    <n v="20"/>
    <s v="Connectivity"/>
    <n v="5"/>
    <x v="1"/>
    <n v="30"/>
    <n v="360"/>
    <n v="91"/>
    <n v="5.5999999999999994E-2"/>
    <n v="0.05"/>
    <n v="0.41350000000000003"/>
    <n v="0.3"/>
    <n v="0.91"/>
  </r>
  <r>
    <x v="10"/>
    <n v="2024"/>
    <n v="46000"/>
    <n v="93"/>
    <n v="897"/>
    <n v="820"/>
    <n v="8.6"/>
    <n v="90"/>
    <n v="4"/>
    <s v="In Progress"/>
    <n v="30.77"/>
    <s v="Email"/>
    <n v="20"/>
    <s v="Technical"/>
    <n v="60"/>
    <x v="2"/>
    <n v="16"/>
    <n v="192"/>
    <n v="93"/>
    <n v="8.5999999999999993E-2"/>
    <n v="0.04"/>
    <n v="0.30769999999999997"/>
    <n v="0.16"/>
    <n v="0.93"/>
  </r>
  <r>
    <x v="11"/>
    <n v="2025"/>
    <n v="48000"/>
    <n v="95"/>
    <n v="950"/>
    <n v="800"/>
    <n v="15.8"/>
    <n v="87"/>
    <n v="3"/>
    <s v="Open"/>
    <n v="27.88"/>
    <s v="Portal"/>
    <n v="13"/>
    <s v="Installation"/>
    <n v="45"/>
    <x v="3"/>
    <n v="5"/>
    <n v="60"/>
    <n v="95"/>
    <n v="0.158"/>
    <n v="0.03"/>
    <n v="0.27879999999999999"/>
    <n v="0.05"/>
    <n v="0.9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n v="42000"/>
    <n v="88"/>
    <n v="650"/>
    <n v="583"/>
    <n v="10.3"/>
    <n v="45"/>
    <n v="10"/>
    <s v="Resolved"/>
    <n v="41.35"/>
    <x v="0"/>
    <n v="45"/>
    <x v="0"/>
    <n v="60"/>
    <s v="Medium"/>
    <n v="49"/>
    <n v="588"/>
    <n v="88"/>
    <n v="0.10300000000000001"/>
    <n v="0.1"/>
    <n v="0.41350000000000003"/>
    <n v="0.49"/>
    <n v="0.88"/>
    <n v="0.88"/>
  </r>
  <r>
    <x v="1"/>
    <x v="1"/>
    <n v="40000"/>
    <n v="85"/>
    <n v="525"/>
    <n v="475"/>
    <n v="9.5"/>
    <n v="48"/>
    <n v="8"/>
    <s v="In Progress"/>
    <n v="30.77"/>
    <x v="1"/>
    <n v="20"/>
    <x v="1"/>
    <n v="45"/>
    <s v="Low"/>
    <n v="30"/>
    <n v="360"/>
    <n v="85"/>
    <n v="9.5000000000000001E-2"/>
    <n v="0.08"/>
    <n v="0.30769999999999997"/>
    <n v="0.3"/>
    <n v="0.85"/>
    <n v="0.85"/>
  </r>
  <r>
    <x v="2"/>
    <x v="2"/>
    <n v="43000"/>
    <n v="87"/>
    <n v="870"/>
    <n v="796"/>
    <n v="8.5"/>
    <n v="50"/>
    <n v="7"/>
    <s v="Open"/>
    <n v="27.88"/>
    <x v="2"/>
    <n v="20"/>
    <x v="2"/>
    <n v="13"/>
    <s v="High"/>
    <n v="16"/>
    <n v="192"/>
    <n v="87"/>
    <n v="8.5000000000000006E-2"/>
    <n v="7.0000000000000007E-2"/>
    <n v="0.27879999999999999"/>
    <n v="0.16"/>
    <n v="0.87"/>
    <n v="0.87"/>
  </r>
  <r>
    <x v="3"/>
    <x v="3"/>
    <n v="45000"/>
    <n v="90"/>
    <n v="950"/>
    <n v="888"/>
    <n v="6.5"/>
    <n v="52"/>
    <n v="6"/>
    <s v="Resolved"/>
    <n v="41.35"/>
    <x v="3"/>
    <n v="13"/>
    <x v="3"/>
    <n v="8"/>
    <s v="Critical"/>
    <n v="5"/>
    <n v="60"/>
    <n v="90"/>
    <n v="6.5000000000000002E-2"/>
    <n v="0.06"/>
    <n v="0.41350000000000003"/>
    <n v="0.05"/>
    <n v="0.9"/>
    <n v="0.9"/>
  </r>
  <r>
    <x v="4"/>
    <x v="4"/>
    <n v="39000"/>
    <n v="82"/>
    <n v="826"/>
    <n v="723"/>
    <n v="12.5"/>
    <n v="60"/>
    <n v="5"/>
    <s v="In Progress"/>
    <n v="30.77"/>
    <x v="0"/>
    <n v="45"/>
    <x v="4"/>
    <n v="5"/>
    <s v="Medium"/>
    <n v="49"/>
    <n v="588"/>
    <n v="82"/>
    <n v="0.125"/>
    <n v="0.05"/>
    <n v="0.30769999999999997"/>
    <n v="0.49"/>
    <n v="0.82"/>
    <n v="0.82"/>
  </r>
  <r>
    <x v="5"/>
    <x v="5"/>
    <n v="41000"/>
    <n v="86"/>
    <n v="775"/>
    <n v="665"/>
    <n v="14.2"/>
    <n v="70"/>
    <n v="4"/>
    <s v="Open"/>
    <n v="27.88"/>
    <x v="1"/>
    <n v="20"/>
    <x v="0"/>
    <n v="60"/>
    <s v="Low"/>
    <n v="30"/>
    <n v="360"/>
    <n v="86"/>
    <n v="0.14199999999999999"/>
    <n v="0.04"/>
    <n v="0.27879999999999999"/>
    <n v="0.3"/>
    <n v="0.86"/>
    <n v="0.86"/>
  </r>
  <r>
    <x v="6"/>
    <x v="6"/>
    <n v="42000"/>
    <n v="89"/>
    <n v="945"/>
    <n v="786"/>
    <n v="16.8"/>
    <n v="80"/>
    <n v="5"/>
    <s v="Resolved"/>
    <n v="41.35"/>
    <x v="2"/>
    <n v="20"/>
    <x v="1"/>
    <n v="45"/>
    <s v="High"/>
    <n v="16"/>
    <n v="192"/>
    <n v="89"/>
    <n v="0.16800000000000001"/>
    <n v="0.05"/>
    <n v="0.41350000000000003"/>
    <n v="0.16"/>
    <n v="0.89"/>
    <n v="0.89"/>
  </r>
  <r>
    <x v="7"/>
    <x v="7"/>
    <n v="40000"/>
    <n v="84"/>
    <n v="645"/>
    <n v="591"/>
    <n v="8.4"/>
    <n v="72"/>
    <n v="3"/>
    <s v="In Progress"/>
    <n v="30.77"/>
    <x v="3"/>
    <n v="13"/>
    <x v="2"/>
    <n v="13"/>
    <s v="Critical"/>
    <n v="5"/>
    <n v="60"/>
    <n v="84"/>
    <n v="8.4000000000000005E-2"/>
    <n v="0.03"/>
    <n v="0.30769999999999997"/>
    <n v="0.05"/>
    <n v="0.84"/>
    <n v="0.84"/>
  </r>
  <r>
    <x v="8"/>
    <x v="8"/>
    <n v="39500"/>
    <n v="83"/>
    <n v="345"/>
    <n v="323"/>
    <n v="6.4"/>
    <n v="68"/>
    <n v="2"/>
    <s v="Open"/>
    <n v="27.88"/>
    <x v="0"/>
    <n v="45"/>
    <x v="3"/>
    <n v="8"/>
    <s v="Medium"/>
    <n v="49"/>
    <n v="588"/>
    <n v="83"/>
    <n v="6.4000000000000001E-2"/>
    <n v="0.02"/>
    <n v="0.27879999999999999"/>
    <n v="0.49"/>
    <n v="0.83"/>
    <n v="0.83"/>
  </r>
  <r>
    <x v="9"/>
    <x v="9"/>
    <n v="44000"/>
    <n v="91"/>
    <n v="621"/>
    <n v="586"/>
    <n v="5.6"/>
    <n v="85"/>
    <n v="5"/>
    <s v="Resolved"/>
    <n v="41.35"/>
    <x v="1"/>
    <n v="20"/>
    <x v="4"/>
    <n v="5"/>
    <s v="Low"/>
    <n v="30"/>
    <n v="360"/>
    <n v="91"/>
    <n v="5.5999999999999994E-2"/>
    <n v="0.05"/>
    <n v="0.41350000000000003"/>
    <n v="0.3"/>
    <n v="0.91"/>
    <n v="0.91"/>
  </r>
  <r>
    <x v="10"/>
    <x v="10"/>
    <n v="46000"/>
    <n v="93"/>
    <n v="897"/>
    <n v="820"/>
    <n v="8.6"/>
    <n v="90"/>
    <n v="4"/>
    <s v="In Progress"/>
    <n v="30.77"/>
    <x v="2"/>
    <n v="20"/>
    <x v="0"/>
    <n v="60"/>
    <s v="High"/>
    <n v="16"/>
    <n v="192"/>
    <n v="93"/>
    <n v="8.5999999999999993E-2"/>
    <n v="0.04"/>
    <n v="0.30769999999999997"/>
    <n v="0.16"/>
    <n v="0.93"/>
    <n v="0.93"/>
  </r>
  <r>
    <x v="11"/>
    <x v="11"/>
    <n v="48000"/>
    <n v="95"/>
    <n v="950"/>
    <n v="800"/>
    <n v="15.8"/>
    <n v="87"/>
    <n v="3"/>
    <s v="Open"/>
    <n v="27.88"/>
    <x v="3"/>
    <n v="13"/>
    <x v="1"/>
    <n v="45"/>
    <s v="Critical"/>
    <n v="5"/>
    <n v="60"/>
    <n v="95"/>
    <n v="0.158"/>
    <n v="0.03"/>
    <n v="0.27879999999999999"/>
    <n v="0.05"/>
    <n v="0.95"/>
    <n v="0.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PivotTable1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C26:E39" firstHeaderRow="0" firstDataRow="1" firstDataCol="1"/>
  <pivotFields count="25">
    <pivotField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9" showAll="0"/>
    <pivotField dataField="1" numFmtId="9" showAll="0"/>
    <pivotField numFmtId="9" showAll="0"/>
    <pivotField numFmtId="9" showAll="0"/>
    <pivotField numFmtId="9" showAll="0"/>
    <pivotField numFmtId="9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Revenue_$M" fld="7" baseField="0" baseItem="0"/>
    <dataField name="Sum of Support_Cost_%2" fld="20" baseField="0" baseItem="0" numFmtId="9"/>
  </dataFields>
  <chartFormats count="2">
    <chartFormat chart="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9000000}" name="PivotTable15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C41:D46" firstHeaderRow="1" firstDataRow="1" firstDataCol="1"/>
  <pivotFields count="25"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0"/>
        <item x="3"/>
        <item x="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numFmtId="9" showAll="0"/>
    <pivotField numFmtId="9" showAll="0"/>
    <pivotField numFmtId="9" showAll="0"/>
    <pivotField numFmtId="9" showAll="0"/>
    <pivotField numFmtId="9" showAll="0"/>
    <pivotField numFmtId="9" showAl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Average of Channel_Cases" fld="12" subtotal="average" baseField="1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3000000}" name="PivotTable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8">
  <location ref="F2:H7" firstHeaderRow="0" firstDataRow="1" firstDataCol="1"/>
  <pivotFields count="24"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5">
        <item x="3"/>
        <item x="2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showAll="0"/>
    <pivotField numFmtId="9" showAll="0"/>
    <pivotField numFmtId="9" showAll="0"/>
    <pivotField numFmtId="9" showAll="0"/>
    <pivotField dataField="1" numFmtId="9" showAll="0"/>
    <pivotField numFmtId="9" showAll="0"/>
  </pivotFields>
  <rowFields count="1">
    <field x="15"/>
  </rowFields>
  <rowItems count="5">
    <i>
      <x v="3"/>
    </i>
    <i>
      <x v="2"/>
    </i>
    <i>
      <x v="1"/>
    </i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Average of Priority_Count" fld="17" subtotal="average" baseField="15" baseItem="0"/>
    <dataField name="Average of Priority_%2" fld="22" subtotal="average" baseField="15" baseItem="0" numFmtId="9"/>
  </dataFields>
  <chartFormats count="5">
    <chartFormat chart="7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6">
      <pivotArea type="data" outline="0" fieldPosition="0">
        <references count="2">
          <reference field="4294967294" count="1" selected="0">
            <x v="1"/>
          </reference>
          <reference field="15" count="1" selected="0">
            <x v="2"/>
          </reference>
        </references>
      </pivotArea>
    </chartFormat>
    <chartFormat chart="7" format="17">
      <pivotArea type="data" outline="0" fieldPosition="0">
        <references count="2">
          <reference field="4294967294" count="1" selected="0">
            <x v="1"/>
          </reference>
          <reference field="15" count="1" selected="0">
            <x v="1"/>
          </reference>
        </references>
      </pivotArea>
    </chartFormat>
    <chartFormat chart="7" format="18">
      <pivotArea type="data" outline="0" fieldPosition="0">
        <references count="2">
          <reference field="4294967294" count="1" selected="0">
            <x v="1"/>
          </reference>
          <reference field="15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8000000}" name="PivotTable1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26:H32" firstHeaderRow="1" firstDataRow="1" firstDataCol="1"/>
  <pivotFields count="25"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4"/>
        <item x="1"/>
        <item x="0"/>
        <item x="3"/>
        <item t="default"/>
      </items>
    </pivotField>
    <pivotField dataField="1" showAll="0"/>
    <pivotField showAll="0"/>
    <pivotField showAll="0"/>
    <pivotField showAll="0"/>
    <pivotField showAll="0"/>
    <pivotField numFmtId="9" showAll="0"/>
    <pivotField numFmtId="9" showAll="0"/>
    <pivotField numFmtId="9" showAll="0"/>
    <pivotField numFmtId="9" showAll="0"/>
    <pivotField numFmtId="9" showAll="0"/>
    <pivotField numFmtId="9" showAll="0"/>
  </pivotFields>
  <rowFields count="1">
    <field x="1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Average of Case_Type_Cases" fld="14" subtotal="average" baseField="1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D000000}" name="PivotTable33" cacheId="4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4">
  <location ref="S12:S13" firstHeaderRow="1" firstDataRow="1" firstDataCol="0"/>
  <pivotFields count="1">
    <pivotField dataField="1" subtotalTop="0" showAll="0" defaultSubtotal="0"/>
  </pivotFields>
  <rowItems count="1">
    <i/>
  </rowItems>
  <colItems count="1">
    <i/>
  </colItems>
  <dataFields count="1">
    <dataField name="Sum of Requests" fld="0" baseField="0" baseItem="0" numFmtId="1"/>
  </dataFields>
  <formats count="2">
    <format dxfId="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6">
      <pivotArea outline="0" collapsedLevelsAreSubtotals="1" fieldPosition="0"/>
    </format>
  </formats>
  <pivotHierarchies count="4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Average of Satisfaction_%"/>
    <pivotHierarchy dragToData="1"/>
    <pivotHierarchy dragToData="1"/>
    <pivotHierarchy dragToData="1" caption="Average of Retention_% 2"/>
    <pivotHierarchy dragToData="1" caption="Max of Retention_% 2"/>
    <pivotHierarchy dragToData="1"/>
    <pivotHierarchy dragToData="1"/>
    <pivotHierarchy dragToData="1" caption="Average of Answered_% 2"/>
    <pivotHierarchy dragToData="1" caption="Max of Answered_% 2"/>
    <pivotHierarchy dragToData="1" caption="Min of Answered_% 2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ata!$A$1:$AB$13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C000000}" name="PivotTable1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2">
  <location ref="G34:J47" firstHeaderRow="0" firstDataRow="1" firstDataCol="1"/>
  <pivotFields count="25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numFmtId="9" showAll="0"/>
    <pivotField numFmtId="9" showAll="0"/>
    <pivotField numFmtId="9" showAll="0"/>
    <pivotField numFmtId="9" showAll="0"/>
    <pivotField numFmtId="9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Subscribers" fld="4" baseField="0" baseItem="0"/>
    <dataField name="Sum of Retained" fld="5" baseField="0" baseItem="0"/>
    <dataField name="Sum of Churn_%2" fld="19" baseField="0" baseItem="0" numFmtId="9"/>
  </dataFields>
  <chartFormats count="3">
    <chartFormat chart="11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E000000}" name="PivotTable21" cacheId="3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>
  <location ref="A3:C9" firstHeaderRow="0" firstDataRow="1" firstDataCol="1"/>
  <pivotFields count="3"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dataField="1" subtotalTop="0" showAll="0" defaultSubtotal="0"/>
    <pivotField dataField="1" subtotalTop="0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atisfaction_%" fld="1" baseField="0" baseItem="0"/>
    <dataField name="Sum of Feedback_Nos" fld="2" baseField="0" baseItem="0"/>
  </dataFields>
  <pivotHierarchies count="4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ata!$A$1:$AB$13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F000000}" name="PivotTable22" cacheId="2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>
  <location ref="A13:C17" firstHeaderRow="0" firstDataRow="1" firstDataCol="1"/>
  <pivotFields count="3"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eedback_Nos" fld="0" baseField="0" baseItem="0"/>
    <dataField name="Sum of Complaint_Status_% 2" fld="2" baseField="0" baseItem="0"/>
  </dataFields>
  <pivotHierarchies count="4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ata!$A$1:$AB$13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7000000}" name="PivotTable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8">
  <location ref="C2:D15" firstHeaderRow="1" firstDataRow="1" firstDataCol="1"/>
  <pivotFields count="24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9" showAll="0"/>
    <pivotField numFmtId="9" showAll="0"/>
    <pivotField numFmtId="9" showAll="0"/>
    <pivotField numFmtId="9" showAll="0"/>
    <pivotField dataField="1" numFmtId="9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Retention_%2" fld="23" baseField="0" baseItem="0" numFmtId="9"/>
  </dataFields>
  <chartFormats count="1">
    <chartFormat chart="7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B000000}" name="PivotTable32" cacheId="5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4">
  <location ref="S8:S9" firstHeaderRow="1" firstDataRow="1" firstDataCol="0"/>
  <pivotFields count="1">
    <pivotField dataField="1" subtotalTop="0" showAll="0" defaultSubtotal="0"/>
  </pivotFields>
  <rowItems count="1">
    <i/>
  </rowItems>
  <colItems count="1">
    <i/>
  </colItems>
  <dataFields count="1">
    <dataField name="Average of Answered_% 2" fld="0" subtotal="average" baseField="0" baseItem="0"/>
  </dataFields>
  <formats count="1">
    <format dxfId="0">
      <pivotArea outline="0" collapsedLevelsAreSubtotals="1" fieldPosition="0"/>
    </format>
  </formats>
  <pivotHierarchies count="4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Average of Satisfaction_%"/>
    <pivotHierarchy dragToData="1"/>
    <pivotHierarchy dragToData="1"/>
    <pivotHierarchy dragToData="1" caption="Average of Retention_% 2"/>
    <pivotHierarchy dragToData="1" caption="Max of Retention_% 2"/>
    <pivotHierarchy dragToData="1"/>
    <pivotHierarchy dragToData="1"/>
    <pivotHierarchy dragToData="1" caption="Average of Answered_% 2"/>
    <pivotHierarchy dragToData="1" caption="Max of Answered_% 2"/>
    <pivotHierarchy dragToData="1" caption="Min of Answered_% 2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ata!$A$1:$AB$13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PivotTable35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Q45:S62" firstHeaderRow="1" firstDataRow="1" firstDataCol="0"/>
  <pivotFields count="2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9" showAll="0"/>
    <pivotField numFmtId="9" showAll="0"/>
    <pivotField numFmtId="9" showAll="0"/>
    <pivotField numFmtId="9" showAll="0"/>
    <pivotField numFmtId="9" showAll="0"/>
    <pivotField numFmtId="9"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6000000}" name="PivotTable34" cacheId="9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4">
  <location ref="S16:S17" firstHeaderRow="1" firstDataRow="1" firstDataCol="0"/>
  <pivotFields count="1">
    <pivotField dataField="1" subtotalTop="0" showAll="0" defaultSubtotal="0"/>
  </pivotFields>
  <rowItems count="1">
    <i/>
  </rowItems>
  <colItems count="1">
    <i/>
  </colItems>
  <dataFields count="1">
    <dataField name="Average of Revenue_$M" fld="0" subtotal="average" baseField="0" baseItem="0" numFmtId="164"/>
  </dataFields>
  <formats count="3">
    <format dxfId="3">
      <pivotArea type="all" dataOnly="0" outline="0" fieldPosition="0"/>
    </format>
    <format dxfId="2">
      <pivotArea outline="0" collapsedLevelsAreSubtotals="1" fieldPosition="0"/>
    </format>
    <format dxfId="1">
      <pivotArea dataOnly="0" labelOnly="1" outline="0" axis="axisValues" fieldPosition="0"/>
    </format>
  </formats>
  <pivotHierarchies count="4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Average of Satisfaction_%"/>
    <pivotHierarchy dragToData="1"/>
    <pivotHierarchy dragToData="1"/>
    <pivotHierarchy dragToData="1" caption="Average of Retention_% 2"/>
    <pivotHierarchy dragToData="1" caption="Max of Retention_% 2"/>
    <pivotHierarchy dragToData="1"/>
    <pivotHierarchy dragToData="1"/>
    <pivotHierarchy dragToData="1" caption="Average of Answered_% 2"/>
    <pivotHierarchy dragToData="1" caption="Max of Answered_% 2"/>
    <pivotHierarchy dragToData="1" caption="Min of Answered_% 2"/>
    <pivotHierarchy dragToData="1"/>
    <pivotHierarchy dragToData="1" caption="Average of Revenue_$M"/>
    <pivotHierarchy dragToData="1" caption="Min of Revenue_$M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ata!$A$1:$AB$13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31" cacheId="6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4">
  <location ref="S4:S5" firstHeaderRow="1" firstDataRow="1" firstDataCol="0"/>
  <pivotFields count="1">
    <pivotField dataField="1" subtotalTop="0" showAll="0" defaultSubtotal="0"/>
  </pivotFields>
  <rowItems count="1">
    <i/>
  </rowItems>
  <colItems count="1">
    <i/>
  </colItems>
  <dataFields count="1">
    <dataField name="Max of Retention_% 2" fld="0" subtotal="max" baseField="0" baseItem="0" numFmtId="9"/>
  </dataFields>
  <formats count="1">
    <format dxfId="4">
      <pivotArea outline="0" collapsedLevelsAreSubtotals="1" fieldPosition="0"/>
    </format>
  </formats>
  <pivotHierarchies count="4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Average of Satisfaction_%"/>
    <pivotHierarchy dragToData="1"/>
    <pivotHierarchy dragToData="1"/>
    <pivotHierarchy dragToData="1" caption="Average of Retention_% 2"/>
    <pivotHierarchy dragToData="1" caption="Max of Retention_% 2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ata!$A$1:$AB$13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5000000}" name="PivotTable24" cacheId="7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4">
  <location ref="O14:Q18" firstHeaderRow="0" firstDataRow="1" firstDataCol="1"/>
  <pivotFields count="3"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eedback_Nos" fld="0" baseField="0" baseItem="0"/>
    <dataField name="Average of Complaint_Status_% 2" fld="2" subtotal="average" baseField="1" baseItem="0" numFmtId="9"/>
  </dataFields>
  <formats count="1">
    <format dxfId="5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Hierarchies count="4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 caption="Average of Complaint_Status_% 2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ata!$A$1:$AB$13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A000000}" name="PivotTable23" cacheId="8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6">
  <location ref="O4:Q10" firstHeaderRow="0" firstDataRow="1" firstDataCol="1"/>
  <pivotFields count="3"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dataField="1" subtotalTop="0" showAll="0" defaultSubtotal="0"/>
    <pivotField dataField="1" subtotalTop="0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Average of Satisfaction_%" fld="2" subtotal="average" baseField="0" baseItem="2"/>
    <dataField name="Sum of Feedback_Nos" fld="1" baseField="0" baseItem="0"/>
  </dataFields>
  <chartFormats count="7">
    <chartFormat chart="5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20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5" format="21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5" format="22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5" format="23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5" format="24">
      <pivotArea type="data" outline="0" fieldPosition="0">
        <references count="2">
          <reference field="4294967294" count="1" selected="0">
            <x v="1"/>
          </reference>
          <reference field="0" count="1" selected="0">
            <x v="4"/>
          </reference>
        </references>
      </pivotArea>
    </chartFormat>
  </chartFormats>
  <pivotHierarchies count="4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Average of Satisfaction_%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ata!$A$1:$AB$13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4000000}" name="PivotTable1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1">
  <location ref="F10:H23" firstHeaderRow="0" firstDataRow="1" firstDataCol="1"/>
  <pivotFields count="24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x="3"/>
        <item x="2"/>
        <item x="1"/>
        <item x="0"/>
        <item t="default"/>
      </items>
    </pivotField>
    <pivotField showAll="0"/>
    <pivotField showAll="0"/>
    <pivotField showAll="0"/>
    <pivotField numFmtId="9" showAll="0"/>
    <pivotField numFmtId="9" showAll="0"/>
    <pivotField numFmtId="9" showAll="0"/>
    <pivotField numFmtId="9" showAll="0"/>
    <pivotField numFmtId="9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Requests" fld="2" baseField="0" baseItem="0"/>
    <dataField name="Sum of Answered_%" fld="3" baseField="0" baseItem="0"/>
  </dataFields>
  <chartFormats count="14">
    <chartFormat chart="10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34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10" format="35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10" format="36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10" format="37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10" format="38">
      <pivotArea type="data" outline="0" fieldPosition="0">
        <references count="2">
          <reference field="4294967294" count="1" selected="0">
            <x v="1"/>
          </reference>
          <reference field="0" count="1" selected="0">
            <x v="4"/>
          </reference>
        </references>
      </pivotArea>
    </chartFormat>
    <chartFormat chart="10" format="39">
      <pivotArea type="data" outline="0" fieldPosition="0">
        <references count="2">
          <reference field="4294967294" count="1" selected="0">
            <x v="1"/>
          </reference>
          <reference field="0" count="1" selected="0">
            <x v="5"/>
          </reference>
        </references>
      </pivotArea>
    </chartFormat>
    <chartFormat chart="10" format="40">
      <pivotArea type="data" outline="0" fieldPosition="0">
        <references count="2">
          <reference field="4294967294" count="1" selected="0">
            <x v="1"/>
          </reference>
          <reference field="0" count="1" selected="0">
            <x v="6"/>
          </reference>
        </references>
      </pivotArea>
    </chartFormat>
    <chartFormat chart="10" format="41">
      <pivotArea type="data" outline="0" fieldPosition="0">
        <references count="2">
          <reference field="4294967294" count="1" selected="0">
            <x v="1"/>
          </reference>
          <reference field="0" count="1" selected="0">
            <x v="7"/>
          </reference>
        </references>
      </pivotArea>
    </chartFormat>
    <chartFormat chart="10" format="42">
      <pivotArea type="data" outline="0" fieldPosition="0">
        <references count="2">
          <reference field="4294967294" count="1" selected="0">
            <x v="1"/>
          </reference>
          <reference field="0" count="1" selected="0">
            <x v="8"/>
          </reference>
        </references>
      </pivotArea>
    </chartFormat>
    <chartFormat chart="10" format="43">
      <pivotArea type="data" outline="0" fieldPosition="0">
        <references count="2">
          <reference field="4294967294" count="1" selected="0">
            <x v="1"/>
          </reference>
          <reference field="0" count="1" selected="0">
            <x v="9"/>
          </reference>
        </references>
      </pivotArea>
    </chartFormat>
    <chartFormat chart="10" format="44">
      <pivotArea type="data" outline="0" fieldPosition="0">
        <references count="2">
          <reference field="4294967294" count="1" selected="0">
            <x v="1"/>
          </reference>
          <reference field="0" count="1" selected="0">
            <x v="10"/>
          </reference>
        </references>
      </pivotArea>
    </chartFormat>
    <chartFormat chart="10" format="45">
      <pivotArea type="data" outline="0" fieldPosition="0">
        <references count="2">
          <reference field="4294967294" count="1" selected="0">
            <x v="1"/>
          </reference>
          <reference field="0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16.xml"/><Relationship Id="rId1" Type="http://schemas.openxmlformats.org/officeDocument/2006/relationships/pivotTable" Target="../pivotTables/pivotTable1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"/>
  <sheetViews>
    <sheetView zoomScale="84" workbookViewId="0">
      <selection activeCell="D10" sqref="A1:AC13"/>
    </sheetView>
  </sheetViews>
  <sheetFormatPr defaultRowHeight="14.4" x14ac:dyDescent="0.3"/>
  <cols>
    <col min="4" max="4" width="13.21875" customWidth="1"/>
    <col min="5" max="5" width="12.5546875" customWidth="1"/>
    <col min="6" max="6" width="11.88671875" customWidth="1"/>
    <col min="7" max="7" width="12.44140625" style="15" customWidth="1"/>
    <col min="8" max="8" width="14.6640625" customWidth="1"/>
    <col min="9" max="9" width="20" customWidth="1"/>
    <col min="10" max="10" width="22" customWidth="1"/>
    <col min="11" max="11" width="25.77734375" customWidth="1"/>
    <col min="12" max="12" width="24" customWidth="1"/>
    <col min="13" max="14" width="24.109375" customWidth="1"/>
    <col min="15" max="15" width="28.44140625" style="15" customWidth="1"/>
    <col min="16" max="28" width="28.44140625" customWidth="1"/>
    <col min="29" max="29" width="12.5546875" customWidth="1"/>
  </cols>
  <sheetData>
    <row r="1" spans="1:29" ht="25.2" customHeight="1" x14ac:dyDescent="0.3">
      <c r="A1" s="1" t="s">
        <v>25</v>
      </c>
      <c r="B1" s="1" t="s">
        <v>34</v>
      </c>
      <c r="C1" s="1" t="s">
        <v>78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27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26</v>
      </c>
      <c r="R1" s="1" t="s">
        <v>47</v>
      </c>
      <c r="S1" s="1" t="s">
        <v>28</v>
      </c>
      <c r="T1" s="1" t="s">
        <v>67</v>
      </c>
      <c r="U1" s="1" t="s">
        <v>68</v>
      </c>
      <c r="V1" s="1" t="s">
        <v>48</v>
      </c>
      <c r="W1" s="1" t="s">
        <v>49</v>
      </c>
      <c r="X1" s="1" t="s">
        <v>39</v>
      </c>
      <c r="Y1" s="1" t="s">
        <v>40</v>
      </c>
      <c r="Z1" s="1" t="s">
        <v>42</v>
      </c>
      <c r="AA1" s="1" t="s">
        <v>47</v>
      </c>
      <c r="AB1" s="1" t="s">
        <v>49</v>
      </c>
      <c r="AC1" s="1" t="s">
        <v>36</v>
      </c>
    </row>
    <row r="2" spans="1:29" x14ac:dyDescent="0.3">
      <c r="A2" s="2" t="s">
        <v>0</v>
      </c>
      <c r="B2" s="2">
        <v>2014</v>
      </c>
      <c r="C2" s="2">
        <v>91</v>
      </c>
      <c r="D2" s="2">
        <v>42000</v>
      </c>
      <c r="E2" s="2">
        <v>88</v>
      </c>
      <c r="F2" s="2">
        <v>650</v>
      </c>
      <c r="G2" s="2">
        <v>583</v>
      </c>
      <c r="H2" s="2">
        <v>10.3</v>
      </c>
      <c r="I2" s="2">
        <v>45</v>
      </c>
      <c r="J2" s="2">
        <v>10</v>
      </c>
      <c r="K2" s="2" t="s">
        <v>1</v>
      </c>
      <c r="L2" s="2">
        <v>41.35</v>
      </c>
      <c r="M2" s="2" t="s">
        <v>2</v>
      </c>
      <c r="N2" s="2">
        <v>45</v>
      </c>
      <c r="O2" s="2" t="s">
        <v>50</v>
      </c>
      <c r="P2" s="2">
        <v>60</v>
      </c>
      <c r="Q2" s="2" t="s">
        <v>3</v>
      </c>
      <c r="R2" s="2">
        <v>49</v>
      </c>
      <c r="S2" s="2" t="s">
        <v>29</v>
      </c>
      <c r="T2" s="2">
        <v>38250</v>
      </c>
      <c r="U2" s="2">
        <v>45</v>
      </c>
      <c r="V2" s="2">
        <v>588</v>
      </c>
      <c r="W2" s="2">
        <v>88</v>
      </c>
      <c r="X2" s="14">
        <f t="shared" ref="X2:X13" si="0">H2/100</f>
        <v>0.10300000000000001</v>
      </c>
      <c r="Y2" s="14">
        <f t="shared" ref="Y2:Y13" si="1">J2/100</f>
        <v>0.1</v>
      </c>
      <c r="Z2" s="14">
        <f t="shared" ref="Z2:Z13" si="2">L2/100</f>
        <v>0.41350000000000003</v>
      </c>
      <c r="AA2" s="14">
        <f t="shared" ref="AA2:AA13" si="3">R2/100</f>
        <v>0.49</v>
      </c>
      <c r="AB2" s="14">
        <f>W2/100</f>
        <v>0.88</v>
      </c>
      <c r="AC2" s="14">
        <f>E2/100</f>
        <v>0.88</v>
      </c>
    </row>
    <row r="3" spans="1:29" x14ac:dyDescent="0.3">
      <c r="A3" s="2" t="s">
        <v>4</v>
      </c>
      <c r="B3" s="2">
        <v>2015</v>
      </c>
      <c r="C3" s="2">
        <v>91</v>
      </c>
      <c r="D3" s="2">
        <v>40000</v>
      </c>
      <c r="E3" s="2">
        <v>85</v>
      </c>
      <c r="F3" s="2">
        <v>525</v>
      </c>
      <c r="G3" s="2">
        <v>475</v>
      </c>
      <c r="H3" s="2">
        <v>9.5</v>
      </c>
      <c r="I3" s="2">
        <v>48</v>
      </c>
      <c r="J3" s="2">
        <v>8</v>
      </c>
      <c r="K3" s="2" t="s">
        <v>5</v>
      </c>
      <c r="L3" s="2">
        <v>30.77</v>
      </c>
      <c r="M3" s="2" t="s">
        <v>6</v>
      </c>
      <c r="N3" s="2">
        <v>20</v>
      </c>
      <c r="O3" s="2" t="s">
        <v>51</v>
      </c>
      <c r="P3" s="2">
        <v>45</v>
      </c>
      <c r="Q3" s="2" t="s">
        <v>7</v>
      </c>
      <c r="R3" s="2">
        <v>30</v>
      </c>
      <c r="S3" s="2" t="s">
        <v>30</v>
      </c>
      <c r="T3" s="2">
        <v>13600</v>
      </c>
      <c r="U3" s="2">
        <v>16</v>
      </c>
      <c r="V3" s="2">
        <v>360</v>
      </c>
      <c r="W3" s="2">
        <v>85</v>
      </c>
      <c r="X3" s="14">
        <f t="shared" si="0"/>
        <v>9.5000000000000001E-2</v>
      </c>
      <c r="Y3" s="14">
        <f t="shared" si="1"/>
        <v>0.08</v>
      </c>
      <c r="Z3" s="14">
        <f t="shared" si="2"/>
        <v>0.30769999999999997</v>
      </c>
      <c r="AA3" s="14">
        <f t="shared" si="3"/>
        <v>0.3</v>
      </c>
      <c r="AB3" s="14">
        <f t="shared" ref="AB3:AB13" si="4">W3/100</f>
        <v>0.85</v>
      </c>
      <c r="AC3" s="14">
        <f t="shared" ref="AC3:AC13" si="5">E3/100</f>
        <v>0.85</v>
      </c>
    </row>
    <row r="4" spans="1:29" x14ac:dyDescent="0.3">
      <c r="A4" s="2" t="s">
        <v>8</v>
      </c>
      <c r="B4" s="2">
        <v>2016</v>
      </c>
      <c r="C4" s="2">
        <v>91</v>
      </c>
      <c r="D4" s="2">
        <v>43000</v>
      </c>
      <c r="E4" s="2">
        <v>87</v>
      </c>
      <c r="F4" s="2">
        <v>870</v>
      </c>
      <c r="G4" s="2">
        <v>796</v>
      </c>
      <c r="H4" s="2">
        <v>8.5</v>
      </c>
      <c r="I4" s="2">
        <v>50</v>
      </c>
      <c r="J4" s="2">
        <v>7</v>
      </c>
      <c r="K4" s="2" t="s">
        <v>9</v>
      </c>
      <c r="L4" s="2">
        <v>27.88</v>
      </c>
      <c r="M4" s="2" t="s">
        <v>10</v>
      </c>
      <c r="N4" s="2">
        <v>20</v>
      </c>
      <c r="O4" s="2" t="s">
        <v>52</v>
      </c>
      <c r="P4" s="2">
        <v>13</v>
      </c>
      <c r="Q4" s="2" t="s">
        <v>11</v>
      </c>
      <c r="R4" s="2">
        <v>16</v>
      </c>
      <c r="S4" s="2" t="s">
        <v>31</v>
      </c>
      <c r="T4" s="2">
        <v>20400</v>
      </c>
      <c r="U4" s="2">
        <v>24</v>
      </c>
      <c r="V4" s="2">
        <v>192</v>
      </c>
      <c r="W4" s="2">
        <v>87</v>
      </c>
      <c r="X4" s="14">
        <f t="shared" si="0"/>
        <v>8.5000000000000006E-2</v>
      </c>
      <c r="Y4" s="14">
        <f t="shared" si="1"/>
        <v>7.0000000000000007E-2</v>
      </c>
      <c r="Z4" s="14">
        <f t="shared" si="2"/>
        <v>0.27879999999999999</v>
      </c>
      <c r="AA4" s="14">
        <f t="shared" si="3"/>
        <v>0.16</v>
      </c>
      <c r="AB4" s="14">
        <f t="shared" si="4"/>
        <v>0.87</v>
      </c>
      <c r="AC4" s="14">
        <f t="shared" si="5"/>
        <v>0.87</v>
      </c>
    </row>
    <row r="5" spans="1:29" x14ac:dyDescent="0.3">
      <c r="A5" s="2" t="s">
        <v>12</v>
      </c>
      <c r="B5" s="2">
        <v>2017</v>
      </c>
      <c r="C5" s="2">
        <v>91</v>
      </c>
      <c r="D5" s="2">
        <v>45000</v>
      </c>
      <c r="E5" s="2">
        <v>90</v>
      </c>
      <c r="F5" s="2">
        <v>950</v>
      </c>
      <c r="G5" s="2">
        <v>888</v>
      </c>
      <c r="H5" s="2">
        <v>6.5</v>
      </c>
      <c r="I5" s="2">
        <v>52</v>
      </c>
      <c r="J5" s="2">
        <v>6</v>
      </c>
      <c r="K5" s="2" t="s">
        <v>1</v>
      </c>
      <c r="L5" s="2">
        <v>41.35</v>
      </c>
      <c r="M5" s="2" t="s">
        <v>13</v>
      </c>
      <c r="N5" s="2">
        <v>13</v>
      </c>
      <c r="O5" s="2" t="s">
        <v>53</v>
      </c>
      <c r="P5" s="2">
        <v>8</v>
      </c>
      <c r="Q5" s="2" t="s">
        <v>14</v>
      </c>
      <c r="R5" s="2">
        <v>5</v>
      </c>
      <c r="S5" s="2" t="s">
        <v>32</v>
      </c>
      <c r="T5" s="2">
        <v>7650</v>
      </c>
      <c r="U5" s="2">
        <v>9</v>
      </c>
      <c r="V5" s="2">
        <v>60</v>
      </c>
      <c r="W5" s="2">
        <v>90</v>
      </c>
      <c r="X5" s="14">
        <f t="shared" si="0"/>
        <v>6.5000000000000002E-2</v>
      </c>
      <c r="Y5" s="14">
        <f t="shared" si="1"/>
        <v>0.06</v>
      </c>
      <c r="Z5" s="14">
        <f t="shared" si="2"/>
        <v>0.41350000000000003</v>
      </c>
      <c r="AA5" s="14">
        <f t="shared" si="3"/>
        <v>0.05</v>
      </c>
      <c r="AB5" s="14">
        <f t="shared" si="4"/>
        <v>0.9</v>
      </c>
      <c r="AC5" s="14">
        <f t="shared" si="5"/>
        <v>0.9</v>
      </c>
    </row>
    <row r="6" spans="1:29" x14ac:dyDescent="0.3">
      <c r="A6" s="2" t="s">
        <v>15</v>
      </c>
      <c r="B6" s="2">
        <v>2018</v>
      </c>
      <c r="C6" s="2">
        <v>91</v>
      </c>
      <c r="D6" s="2">
        <v>39000</v>
      </c>
      <c r="E6" s="2">
        <v>82</v>
      </c>
      <c r="F6" s="2">
        <v>826</v>
      </c>
      <c r="G6" s="2">
        <v>723</v>
      </c>
      <c r="H6" s="2">
        <v>12.5</v>
      </c>
      <c r="I6" s="2">
        <v>60</v>
      </c>
      <c r="J6" s="2">
        <v>5</v>
      </c>
      <c r="K6" s="2" t="s">
        <v>5</v>
      </c>
      <c r="L6" s="2">
        <v>30.77</v>
      </c>
      <c r="M6" s="2" t="s">
        <v>2</v>
      </c>
      <c r="N6" s="2">
        <v>45</v>
      </c>
      <c r="O6" s="2" t="s">
        <v>54</v>
      </c>
      <c r="P6" s="2">
        <v>5</v>
      </c>
      <c r="Q6" s="2" t="s">
        <v>3</v>
      </c>
      <c r="R6" s="2">
        <v>49</v>
      </c>
      <c r="S6" s="2" t="s">
        <v>33</v>
      </c>
      <c r="T6" s="2">
        <v>5100</v>
      </c>
      <c r="U6" s="2">
        <v>6</v>
      </c>
      <c r="V6" s="2">
        <v>588</v>
      </c>
      <c r="W6" s="2">
        <v>82</v>
      </c>
      <c r="X6" s="14">
        <f t="shared" si="0"/>
        <v>0.125</v>
      </c>
      <c r="Y6" s="14">
        <f t="shared" si="1"/>
        <v>0.05</v>
      </c>
      <c r="Z6" s="14">
        <f t="shared" si="2"/>
        <v>0.30769999999999997</v>
      </c>
      <c r="AA6" s="14">
        <f t="shared" si="3"/>
        <v>0.49</v>
      </c>
      <c r="AB6" s="14">
        <f t="shared" si="4"/>
        <v>0.82</v>
      </c>
      <c r="AC6" s="14">
        <f t="shared" si="5"/>
        <v>0.82</v>
      </c>
    </row>
    <row r="7" spans="1:29" x14ac:dyDescent="0.3">
      <c r="A7" s="2" t="s">
        <v>16</v>
      </c>
      <c r="B7" s="2">
        <v>2019</v>
      </c>
      <c r="C7" s="2">
        <v>91</v>
      </c>
      <c r="D7" s="2">
        <v>41000</v>
      </c>
      <c r="E7" s="2">
        <v>86</v>
      </c>
      <c r="F7" s="2">
        <v>775</v>
      </c>
      <c r="G7" s="2">
        <v>665</v>
      </c>
      <c r="H7" s="2">
        <v>14.2</v>
      </c>
      <c r="I7" s="2">
        <v>70</v>
      </c>
      <c r="J7" s="2">
        <v>4</v>
      </c>
      <c r="K7" s="2" t="s">
        <v>9</v>
      </c>
      <c r="L7" s="2">
        <v>27.88</v>
      </c>
      <c r="M7" s="2" t="s">
        <v>6</v>
      </c>
      <c r="N7" s="2">
        <v>20</v>
      </c>
      <c r="O7" s="2" t="s">
        <v>50</v>
      </c>
      <c r="P7" s="2">
        <v>60</v>
      </c>
      <c r="Q7" s="2" t="s">
        <v>7</v>
      </c>
      <c r="R7" s="2">
        <v>30</v>
      </c>
      <c r="S7" s="2" t="s">
        <v>29</v>
      </c>
      <c r="T7" s="2">
        <v>38250</v>
      </c>
      <c r="U7" s="2">
        <v>45</v>
      </c>
      <c r="V7" s="2">
        <v>360</v>
      </c>
      <c r="W7" s="2">
        <v>86</v>
      </c>
      <c r="X7" s="14">
        <f t="shared" si="0"/>
        <v>0.14199999999999999</v>
      </c>
      <c r="Y7" s="14">
        <f t="shared" si="1"/>
        <v>0.04</v>
      </c>
      <c r="Z7" s="14">
        <f t="shared" si="2"/>
        <v>0.27879999999999999</v>
      </c>
      <c r="AA7" s="14">
        <f t="shared" si="3"/>
        <v>0.3</v>
      </c>
      <c r="AB7" s="14">
        <f t="shared" si="4"/>
        <v>0.86</v>
      </c>
      <c r="AC7" s="14">
        <f t="shared" si="5"/>
        <v>0.86</v>
      </c>
    </row>
    <row r="8" spans="1:29" x14ac:dyDescent="0.3">
      <c r="A8" s="2" t="s">
        <v>17</v>
      </c>
      <c r="B8" s="2">
        <v>2020</v>
      </c>
      <c r="C8" s="2">
        <v>91</v>
      </c>
      <c r="D8" s="2">
        <v>42000</v>
      </c>
      <c r="E8" s="2">
        <v>89</v>
      </c>
      <c r="F8" s="2">
        <v>945</v>
      </c>
      <c r="G8" s="2">
        <v>786</v>
      </c>
      <c r="H8" s="2">
        <v>16.8</v>
      </c>
      <c r="I8" s="2">
        <v>80</v>
      </c>
      <c r="J8" s="2">
        <v>5</v>
      </c>
      <c r="K8" s="2" t="s">
        <v>1</v>
      </c>
      <c r="L8" s="2">
        <v>41.35</v>
      </c>
      <c r="M8" s="2" t="s">
        <v>10</v>
      </c>
      <c r="N8" s="2">
        <v>20</v>
      </c>
      <c r="O8" s="2" t="s">
        <v>51</v>
      </c>
      <c r="P8" s="2">
        <v>45</v>
      </c>
      <c r="Q8" s="2" t="s">
        <v>11</v>
      </c>
      <c r="R8" s="2">
        <v>16</v>
      </c>
      <c r="S8" s="2" t="s">
        <v>30</v>
      </c>
      <c r="T8" s="2">
        <v>13600</v>
      </c>
      <c r="U8" s="2">
        <v>16</v>
      </c>
      <c r="V8" s="2">
        <v>192</v>
      </c>
      <c r="W8" s="2">
        <v>89</v>
      </c>
      <c r="X8" s="14">
        <f t="shared" si="0"/>
        <v>0.16800000000000001</v>
      </c>
      <c r="Y8" s="14">
        <f t="shared" si="1"/>
        <v>0.05</v>
      </c>
      <c r="Z8" s="14">
        <f t="shared" si="2"/>
        <v>0.41350000000000003</v>
      </c>
      <c r="AA8" s="14">
        <f t="shared" si="3"/>
        <v>0.16</v>
      </c>
      <c r="AB8" s="14">
        <f t="shared" si="4"/>
        <v>0.89</v>
      </c>
      <c r="AC8" s="14">
        <f t="shared" si="5"/>
        <v>0.89</v>
      </c>
    </row>
    <row r="9" spans="1:29" x14ac:dyDescent="0.3">
      <c r="A9" s="2" t="s">
        <v>18</v>
      </c>
      <c r="B9" s="2">
        <v>2021</v>
      </c>
      <c r="C9" s="2">
        <v>91</v>
      </c>
      <c r="D9" s="2">
        <v>40000</v>
      </c>
      <c r="E9" s="2">
        <v>84</v>
      </c>
      <c r="F9" s="2">
        <v>645</v>
      </c>
      <c r="G9" s="2">
        <v>591</v>
      </c>
      <c r="H9" s="2">
        <v>8.4</v>
      </c>
      <c r="I9" s="2">
        <v>72</v>
      </c>
      <c r="J9" s="2">
        <v>3</v>
      </c>
      <c r="K9" s="2" t="s">
        <v>5</v>
      </c>
      <c r="L9" s="2">
        <v>30.77</v>
      </c>
      <c r="M9" s="2" t="s">
        <v>13</v>
      </c>
      <c r="N9" s="2">
        <v>13</v>
      </c>
      <c r="O9" s="2" t="s">
        <v>52</v>
      </c>
      <c r="P9" s="2">
        <v>13</v>
      </c>
      <c r="Q9" s="2" t="s">
        <v>14</v>
      </c>
      <c r="R9" s="2">
        <v>5</v>
      </c>
      <c r="S9" s="2" t="s">
        <v>31</v>
      </c>
      <c r="T9" s="2">
        <v>20400</v>
      </c>
      <c r="U9" s="2">
        <v>24</v>
      </c>
      <c r="V9" s="2">
        <v>60</v>
      </c>
      <c r="W9" s="2">
        <v>84</v>
      </c>
      <c r="X9" s="14">
        <f t="shared" si="0"/>
        <v>8.4000000000000005E-2</v>
      </c>
      <c r="Y9" s="14">
        <f t="shared" si="1"/>
        <v>0.03</v>
      </c>
      <c r="Z9" s="14">
        <f t="shared" si="2"/>
        <v>0.30769999999999997</v>
      </c>
      <c r="AA9" s="14">
        <f t="shared" si="3"/>
        <v>0.05</v>
      </c>
      <c r="AB9" s="14">
        <f t="shared" si="4"/>
        <v>0.84</v>
      </c>
      <c r="AC9" s="14">
        <f t="shared" si="5"/>
        <v>0.84</v>
      </c>
    </row>
    <row r="10" spans="1:29" x14ac:dyDescent="0.3">
      <c r="A10" s="2" t="s">
        <v>19</v>
      </c>
      <c r="B10" s="2">
        <v>2022</v>
      </c>
      <c r="C10" s="2">
        <v>91</v>
      </c>
      <c r="D10" s="2">
        <v>39500</v>
      </c>
      <c r="E10" s="2">
        <v>83</v>
      </c>
      <c r="F10" s="2">
        <v>345</v>
      </c>
      <c r="G10" s="2">
        <v>323</v>
      </c>
      <c r="H10" s="2">
        <v>6.4</v>
      </c>
      <c r="I10" s="2">
        <v>68</v>
      </c>
      <c r="J10" s="2">
        <v>2</v>
      </c>
      <c r="K10" s="2" t="s">
        <v>9</v>
      </c>
      <c r="L10" s="2">
        <v>27.88</v>
      </c>
      <c r="M10" s="2" t="s">
        <v>2</v>
      </c>
      <c r="N10" s="2">
        <v>45</v>
      </c>
      <c r="O10" s="2" t="s">
        <v>53</v>
      </c>
      <c r="P10" s="2">
        <v>8</v>
      </c>
      <c r="Q10" s="2" t="s">
        <v>3</v>
      </c>
      <c r="R10" s="2">
        <v>49</v>
      </c>
      <c r="S10" s="2" t="s">
        <v>32</v>
      </c>
      <c r="T10" s="2">
        <v>7650</v>
      </c>
      <c r="U10" s="2">
        <v>9</v>
      </c>
      <c r="V10" s="2">
        <v>588</v>
      </c>
      <c r="W10" s="2">
        <v>83</v>
      </c>
      <c r="X10" s="14">
        <f t="shared" si="0"/>
        <v>6.4000000000000001E-2</v>
      </c>
      <c r="Y10" s="14">
        <f t="shared" si="1"/>
        <v>0.02</v>
      </c>
      <c r="Z10" s="14">
        <f t="shared" si="2"/>
        <v>0.27879999999999999</v>
      </c>
      <c r="AA10" s="14">
        <f t="shared" si="3"/>
        <v>0.49</v>
      </c>
      <c r="AB10" s="14">
        <f t="shared" si="4"/>
        <v>0.83</v>
      </c>
      <c r="AC10" s="14">
        <f t="shared" si="5"/>
        <v>0.83</v>
      </c>
    </row>
    <row r="11" spans="1:29" x14ac:dyDescent="0.3">
      <c r="A11" s="2" t="s">
        <v>20</v>
      </c>
      <c r="B11" s="2">
        <v>2023</v>
      </c>
      <c r="C11" s="2">
        <v>91</v>
      </c>
      <c r="D11" s="2">
        <v>44000</v>
      </c>
      <c r="E11" s="2">
        <v>91</v>
      </c>
      <c r="F11" s="2">
        <v>621</v>
      </c>
      <c r="G11" s="2">
        <v>586</v>
      </c>
      <c r="H11" s="2">
        <v>5.6</v>
      </c>
      <c r="I11" s="2">
        <v>85</v>
      </c>
      <c r="J11" s="2">
        <v>5</v>
      </c>
      <c r="K11" s="2" t="s">
        <v>1</v>
      </c>
      <c r="L11" s="2">
        <v>41.35</v>
      </c>
      <c r="M11" s="2" t="s">
        <v>6</v>
      </c>
      <c r="N11" s="2">
        <v>20</v>
      </c>
      <c r="O11" s="2" t="s">
        <v>54</v>
      </c>
      <c r="P11" s="2">
        <v>5</v>
      </c>
      <c r="Q11" s="2" t="s">
        <v>7</v>
      </c>
      <c r="R11" s="2">
        <v>30</v>
      </c>
      <c r="S11" s="2" t="s">
        <v>33</v>
      </c>
      <c r="T11" s="2">
        <v>5100</v>
      </c>
      <c r="U11" s="2">
        <v>6</v>
      </c>
      <c r="V11" s="2">
        <v>360</v>
      </c>
      <c r="W11" s="2">
        <v>91</v>
      </c>
      <c r="X11" s="14">
        <f t="shared" si="0"/>
        <v>5.5999999999999994E-2</v>
      </c>
      <c r="Y11" s="14">
        <f t="shared" si="1"/>
        <v>0.05</v>
      </c>
      <c r="Z11" s="14">
        <f t="shared" si="2"/>
        <v>0.41350000000000003</v>
      </c>
      <c r="AA11" s="14">
        <f t="shared" si="3"/>
        <v>0.3</v>
      </c>
      <c r="AB11" s="14">
        <f t="shared" si="4"/>
        <v>0.91</v>
      </c>
      <c r="AC11" s="14">
        <f t="shared" si="5"/>
        <v>0.91</v>
      </c>
    </row>
    <row r="12" spans="1:29" x14ac:dyDescent="0.3">
      <c r="A12" s="2" t="s">
        <v>21</v>
      </c>
      <c r="B12" s="2">
        <v>2024</v>
      </c>
      <c r="C12" s="2">
        <v>91</v>
      </c>
      <c r="D12" s="2">
        <v>46000</v>
      </c>
      <c r="E12" s="2">
        <v>93</v>
      </c>
      <c r="F12" s="2">
        <v>897</v>
      </c>
      <c r="G12" s="2">
        <v>820</v>
      </c>
      <c r="H12" s="2">
        <v>8.6</v>
      </c>
      <c r="I12" s="2">
        <v>90</v>
      </c>
      <c r="J12" s="2">
        <v>4</v>
      </c>
      <c r="K12" s="2" t="s">
        <v>5</v>
      </c>
      <c r="L12" s="2">
        <v>30.77</v>
      </c>
      <c r="M12" s="2" t="s">
        <v>10</v>
      </c>
      <c r="N12" s="2">
        <v>20</v>
      </c>
      <c r="O12" s="2" t="s">
        <v>50</v>
      </c>
      <c r="P12" s="2">
        <v>60</v>
      </c>
      <c r="Q12" s="2" t="s">
        <v>11</v>
      </c>
      <c r="R12" s="2">
        <v>16</v>
      </c>
      <c r="S12" s="2" t="s">
        <v>29</v>
      </c>
      <c r="T12" s="2">
        <v>38250</v>
      </c>
      <c r="U12" s="2">
        <v>45</v>
      </c>
      <c r="V12" s="2">
        <v>192</v>
      </c>
      <c r="W12" s="2">
        <v>93</v>
      </c>
      <c r="X12" s="14">
        <f t="shared" si="0"/>
        <v>8.5999999999999993E-2</v>
      </c>
      <c r="Y12" s="14">
        <f t="shared" si="1"/>
        <v>0.04</v>
      </c>
      <c r="Z12" s="14">
        <f t="shared" si="2"/>
        <v>0.30769999999999997</v>
      </c>
      <c r="AA12" s="14">
        <f t="shared" si="3"/>
        <v>0.16</v>
      </c>
      <c r="AB12" s="14">
        <f t="shared" si="4"/>
        <v>0.93</v>
      </c>
      <c r="AC12" s="14">
        <f t="shared" si="5"/>
        <v>0.93</v>
      </c>
    </row>
    <row r="13" spans="1:29" x14ac:dyDescent="0.3">
      <c r="A13" s="2" t="s">
        <v>22</v>
      </c>
      <c r="B13" s="2">
        <v>2025</v>
      </c>
      <c r="C13" s="2">
        <v>91</v>
      </c>
      <c r="D13" s="2">
        <v>48000</v>
      </c>
      <c r="E13" s="2">
        <v>95</v>
      </c>
      <c r="F13" s="2">
        <v>950</v>
      </c>
      <c r="G13" s="2">
        <v>800</v>
      </c>
      <c r="H13" s="2">
        <v>15.8</v>
      </c>
      <c r="I13" s="2">
        <v>87</v>
      </c>
      <c r="J13" s="2">
        <v>3</v>
      </c>
      <c r="K13" s="2" t="s">
        <v>9</v>
      </c>
      <c r="L13" s="2">
        <v>27.88</v>
      </c>
      <c r="M13" s="2" t="s">
        <v>13</v>
      </c>
      <c r="N13" s="2">
        <v>13</v>
      </c>
      <c r="O13" s="2" t="s">
        <v>51</v>
      </c>
      <c r="P13" s="2">
        <v>45</v>
      </c>
      <c r="Q13" s="2" t="s">
        <v>14</v>
      </c>
      <c r="R13" s="2">
        <v>5</v>
      </c>
      <c r="S13" s="2" t="s">
        <v>30</v>
      </c>
      <c r="T13" s="2">
        <v>13600</v>
      </c>
      <c r="U13" s="2">
        <v>16</v>
      </c>
      <c r="V13" s="2">
        <v>60</v>
      </c>
      <c r="W13" s="2">
        <v>95</v>
      </c>
      <c r="X13" s="14">
        <f t="shared" si="0"/>
        <v>0.158</v>
      </c>
      <c r="Y13" s="14">
        <f t="shared" si="1"/>
        <v>0.03</v>
      </c>
      <c r="Z13" s="14">
        <f t="shared" si="2"/>
        <v>0.27879999999999999</v>
      </c>
      <c r="AA13" s="14">
        <f t="shared" si="3"/>
        <v>0.05</v>
      </c>
      <c r="AB13" s="14">
        <f t="shared" si="4"/>
        <v>0.95</v>
      </c>
      <c r="AC13" s="14">
        <f t="shared" si="5"/>
        <v>0.95</v>
      </c>
    </row>
    <row r="14" spans="1:29" x14ac:dyDescent="0.3">
      <c r="AC14" s="2"/>
    </row>
    <row r="15" spans="1:29" x14ac:dyDescent="0.3">
      <c r="AC15" s="2"/>
    </row>
    <row r="16" spans="1:29" x14ac:dyDescent="0.3">
      <c r="AC16" s="2"/>
    </row>
    <row r="17" spans="29:29" x14ac:dyDescent="0.3">
      <c r="AC17" s="2"/>
    </row>
    <row r="18" spans="29:29" x14ac:dyDescent="0.3">
      <c r="AC18" s="2"/>
    </row>
    <row r="19" spans="29:29" x14ac:dyDescent="0.3">
      <c r="AC19" s="2"/>
    </row>
    <row r="20" spans="29:29" x14ac:dyDescent="0.3">
      <c r="AC20" s="2"/>
    </row>
    <row r="21" spans="29:29" x14ac:dyDescent="0.3">
      <c r="AC21" s="2"/>
    </row>
    <row r="22" spans="29:29" x14ac:dyDescent="0.3">
      <c r="AC2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T62"/>
  <sheetViews>
    <sheetView zoomScale="44" workbookViewId="0">
      <selection activeCell="T30" sqref="T30"/>
    </sheetView>
  </sheetViews>
  <sheetFormatPr defaultRowHeight="14.4" x14ac:dyDescent="0.3"/>
  <cols>
    <col min="3" max="3" width="13.33203125" bestFit="1" customWidth="1"/>
    <col min="4" max="4" width="24" bestFit="1" customWidth="1"/>
    <col min="5" max="5" width="20.6640625" bestFit="1" customWidth="1"/>
    <col min="6" max="6" width="18.21875" bestFit="1" customWidth="1"/>
    <col min="7" max="7" width="31.5546875" bestFit="1" customWidth="1"/>
    <col min="8" max="8" width="28.109375" bestFit="1" customWidth="1"/>
    <col min="9" max="9" width="15" bestFit="1" customWidth="1"/>
    <col min="10" max="11" width="16.109375" bestFit="1" customWidth="1"/>
    <col min="12" max="12" width="15.33203125" bestFit="1" customWidth="1"/>
    <col min="15" max="15" width="18.21875" bestFit="1" customWidth="1"/>
    <col min="16" max="16" width="27.5546875" bestFit="1" customWidth="1"/>
    <col min="17" max="17" width="41" bestFit="1" customWidth="1"/>
    <col min="19" max="19" width="31.44140625" bestFit="1" customWidth="1"/>
    <col min="20" max="20" width="21.44140625" bestFit="1" customWidth="1"/>
    <col min="21" max="22" width="27.109375" bestFit="1" customWidth="1"/>
  </cols>
  <sheetData>
    <row r="2" spans="3:19" x14ac:dyDescent="0.3">
      <c r="C2" s="12" t="s">
        <v>23</v>
      </c>
      <c r="D2" t="s">
        <v>55</v>
      </c>
      <c r="F2" s="12" t="s">
        <v>23</v>
      </c>
      <c r="G2" t="s">
        <v>56</v>
      </c>
      <c r="H2" t="s">
        <v>57</v>
      </c>
    </row>
    <row r="3" spans="3:19" x14ac:dyDescent="0.3">
      <c r="C3" s="13" t="s">
        <v>0</v>
      </c>
      <c r="D3" s="16">
        <v>0.88</v>
      </c>
      <c r="F3" s="13" t="s">
        <v>3</v>
      </c>
      <c r="G3">
        <v>588</v>
      </c>
      <c r="H3" s="16">
        <v>0.49</v>
      </c>
    </row>
    <row r="4" spans="3:19" x14ac:dyDescent="0.3">
      <c r="C4" s="13" t="s">
        <v>4</v>
      </c>
      <c r="D4" s="16">
        <v>0.85</v>
      </c>
      <c r="F4" s="13" t="s">
        <v>7</v>
      </c>
      <c r="G4">
        <v>360</v>
      </c>
      <c r="H4" s="16">
        <v>0.3</v>
      </c>
      <c r="O4" s="12" t="s">
        <v>23</v>
      </c>
      <c r="P4" t="s">
        <v>73</v>
      </c>
      <c r="Q4" t="s">
        <v>70</v>
      </c>
      <c r="S4" t="s">
        <v>75</v>
      </c>
    </row>
    <row r="5" spans="3:19" x14ac:dyDescent="0.3">
      <c r="C5" s="13" t="s">
        <v>8</v>
      </c>
      <c r="D5" s="16">
        <v>0.87</v>
      </c>
      <c r="F5" s="13" t="s">
        <v>11</v>
      </c>
      <c r="G5">
        <v>192</v>
      </c>
      <c r="H5" s="16">
        <v>0.16</v>
      </c>
      <c r="O5" s="13" t="s">
        <v>31</v>
      </c>
      <c r="P5">
        <v>24</v>
      </c>
      <c r="Q5">
        <v>40800</v>
      </c>
      <c r="S5" s="16">
        <v>0.95</v>
      </c>
    </row>
    <row r="6" spans="3:19" x14ac:dyDescent="0.3">
      <c r="C6" s="13" t="s">
        <v>12</v>
      </c>
      <c r="D6" s="16">
        <v>0.9</v>
      </c>
      <c r="F6" s="13" t="s">
        <v>14</v>
      </c>
      <c r="G6">
        <v>60</v>
      </c>
      <c r="H6" s="16">
        <v>5.000000000000001E-2</v>
      </c>
      <c r="O6" s="13" t="s">
        <v>30</v>
      </c>
      <c r="P6">
        <v>16</v>
      </c>
      <c r="Q6">
        <v>40800</v>
      </c>
    </row>
    <row r="7" spans="3:19" x14ac:dyDescent="0.3">
      <c r="C7" s="13" t="s">
        <v>15</v>
      </c>
      <c r="D7" s="16">
        <v>0.82</v>
      </c>
      <c r="F7" s="13" t="s">
        <v>24</v>
      </c>
      <c r="G7">
        <v>300</v>
      </c>
      <c r="H7" s="16">
        <v>0.25000000000000006</v>
      </c>
      <c r="O7" s="13" t="s">
        <v>32</v>
      </c>
      <c r="P7">
        <v>9</v>
      </c>
      <c r="Q7">
        <v>15300</v>
      </c>
    </row>
    <row r="8" spans="3:19" x14ac:dyDescent="0.3">
      <c r="C8" s="13" t="s">
        <v>16</v>
      </c>
      <c r="D8" s="16">
        <v>0.86</v>
      </c>
      <c r="L8" s="13"/>
      <c r="O8" s="13" t="s">
        <v>29</v>
      </c>
      <c r="P8">
        <v>45</v>
      </c>
      <c r="Q8">
        <v>114750</v>
      </c>
      <c r="S8" t="s">
        <v>76</v>
      </c>
    </row>
    <row r="9" spans="3:19" x14ac:dyDescent="0.3">
      <c r="C9" s="13" t="s">
        <v>17</v>
      </c>
      <c r="D9" s="16">
        <v>0.89</v>
      </c>
      <c r="L9" s="13"/>
      <c r="O9" s="13" t="s">
        <v>33</v>
      </c>
      <c r="P9">
        <v>6</v>
      </c>
      <c r="Q9">
        <v>10200</v>
      </c>
      <c r="S9" s="16">
        <v>0.87749999999999995</v>
      </c>
    </row>
    <row r="10" spans="3:19" x14ac:dyDescent="0.3">
      <c r="C10" s="13" t="s">
        <v>18</v>
      </c>
      <c r="D10" s="16">
        <v>0.84</v>
      </c>
      <c r="F10" s="12" t="s">
        <v>23</v>
      </c>
      <c r="G10" t="s">
        <v>58</v>
      </c>
      <c r="H10" t="s">
        <v>59</v>
      </c>
      <c r="L10" s="13"/>
      <c r="O10" s="13" t="s">
        <v>24</v>
      </c>
      <c r="P10">
        <v>21.75</v>
      </c>
      <c r="Q10">
        <v>221850</v>
      </c>
    </row>
    <row r="11" spans="3:19" x14ac:dyDescent="0.3">
      <c r="C11" s="13" t="s">
        <v>19</v>
      </c>
      <c r="D11" s="16">
        <v>0.83</v>
      </c>
      <c r="F11" s="13" t="s">
        <v>0</v>
      </c>
      <c r="G11">
        <v>42000</v>
      </c>
      <c r="H11">
        <v>88</v>
      </c>
      <c r="L11" s="13"/>
    </row>
    <row r="12" spans="3:19" x14ac:dyDescent="0.3">
      <c r="C12" s="13" t="s">
        <v>20</v>
      </c>
      <c r="D12" s="16">
        <v>0.91</v>
      </c>
      <c r="F12" s="13" t="s">
        <v>4</v>
      </c>
      <c r="G12">
        <v>40000</v>
      </c>
      <c r="H12">
        <v>85</v>
      </c>
      <c r="L12" s="13"/>
      <c r="S12" t="s">
        <v>58</v>
      </c>
    </row>
    <row r="13" spans="3:19" x14ac:dyDescent="0.3">
      <c r="C13" s="13" t="s">
        <v>21</v>
      </c>
      <c r="D13" s="16">
        <v>0.93</v>
      </c>
      <c r="F13" s="13" t="s">
        <v>8</v>
      </c>
      <c r="G13">
        <v>43000</v>
      </c>
      <c r="H13">
        <v>87</v>
      </c>
      <c r="S13" s="19">
        <v>509500</v>
      </c>
    </row>
    <row r="14" spans="3:19" x14ac:dyDescent="0.3">
      <c r="C14" s="13" t="s">
        <v>22</v>
      </c>
      <c r="D14" s="16">
        <v>0.95</v>
      </c>
      <c r="F14" s="13" t="s">
        <v>12</v>
      </c>
      <c r="G14">
        <v>45000</v>
      </c>
      <c r="H14">
        <v>90</v>
      </c>
      <c r="O14" s="12" t="s">
        <v>23</v>
      </c>
      <c r="P14" t="s">
        <v>70</v>
      </c>
      <c r="Q14" t="s">
        <v>74</v>
      </c>
    </row>
    <row r="15" spans="3:19" x14ac:dyDescent="0.3">
      <c r="C15" s="13" t="s">
        <v>24</v>
      </c>
      <c r="D15" s="16">
        <v>10.53</v>
      </c>
      <c r="F15" s="13" t="s">
        <v>15</v>
      </c>
      <c r="G15">
        <v>39000</v>
      </c>
      <c r="H15">
        <v>82</v>
      </c>
      <c r="O15" s="13" t="s">
        <v>5</v>
      </c>
      <c r="P15">
        <v>77350</v>
      </c>
      <c r="Q15" s="16">
        <v>0.30769999999999997</v>
      </c>
    </row>
    <row r="16" spans="3:19" x14ac:dyDescent="0.3">
      <c r="F16" s="13" t="s">
        <v>16</v>
      </c>
      <c r="G16">
        <v>41000</v>
      </c>
      <c r="H16">
        <v>86</v>
      </c>
      <c r="O16" s="13" t="s">
        <v>9</v>
      </c>
      <c r="P16">
        <v>79900</v>
      </c>
      <c r="Q16" s="16">
        <v>0.27879999999999999</v>
      </c>
      <c r="S16" s="20" t="s">
        <v>77</v>
      </c>
    </row>
    <row r="17" spans="3:20" x14ac:dyDescent="0.3">
      <c r="F17" s="13" t="s">
        <v>17</v>
      </c>
      <c r="G17">
        <v>42000</v>
      </c>
      <c r="H17">
        <v>89</v>
      </c>
      <c r="O17" s="13" t="s">
        <v>1</v>
      </c>
      <c r="P17">
        <v>64600</v>
      </c>
      <c r="Q17" s="16">
        <v>0.41350000000000003</v>
      </c>
      <c r="S17" s="20">
        <v>67.25</v>
      </c>
    </row>
    <row r="18" spans="3:20" x14ac:dyDescent="0.3">
      <c r="F18" s="13" t="s">
        <v>18</v>
      </c>
      <c r="G18">
        <v>40000</v>
      </c>
      <c r="H18">
        <v>84</v>
      </c>
      <c r="O18" s="13" t="s">
        <v>24</v>
      </c>
      <c r="P18">
        <v>221850</v>
      </c>
      <c r="Q18" s="16">
        <v>0.33333333333333331</v>
      </c>
    </row>
    <row r="19" spans="3:20" x14ac:dyDescent="0.3">
      <c r="F19" s="13" t="s">
        <v>19</v>
      </c>
      <c r="G19">
        <v>39500</v>
      </c>
      <c r="H19">
        <v>83</v>
      </c>
    </row>
    <row r="20" spans="3:20" x14ac:dyDescent="0.3">
      <c r="F20" s="13" t="s">
        <v>20</v>
      </c>
      <c r="G20">
        <v>44000</v>
      </c>
      <c r="H20">
        <v>91</v>
      </c>
    </row>
    <row r="21" spans="3:20" x14ac:dyDescent="0.3">
      <c r="F21" s="13" t="s">
        <v>21</v>
      </c>
      <c r="G21">
        <v>46000</v>
      </c>
      <c r="H21">
        <v>93</v>
      </c>
    </row>
    <row r="22" spans="3:20" x14ac:dyDescent="0.3">
      <c r="F22" s="13" t="s">
        <v>22</v>
      </c>
      <c r="G22">
        <v>48000</v>
      </c>
      <c r="H22">
        <v>95</v>
      </c>
    </row>
    <row r="23" spans="3:20" x14ac:dyDescent="0.3">
      <c r="F23" s="13" t="s">
        <v>24</v>
      </c>
      <c r="G23">
        <v>509500</v>
      </c>
      <c r="H23">
        <v>1053</v>
      </c>
    </row>
    <row r="26" spans="3:20" x14ac:dyDescent="0.3">
      <c r="C26" s="12" t="s">
        <v>23</v>
      </c>
      <c r="D26" t="s">
        <v>60</v>
      </c>
      <c r="E26" t="s">
        <v>61</v>
      </c>
      <c r="G26" s="12" t="s">
        <v>23</v>
      </c>
      <c r="H26" t="s">
        <v>62</v>
      </c>
    </row>
    <row r="27" spans="3:20" x14ac:dyDescent="0.3">
      <c r="C27" s="13">
        <v>2014</v>
      </c>
      <c r="D27">
        <v>45</v>
      </c>
      <c r="E27" s="16">
        <v>0.1</v>
      </c>
      <c r="G27" s="13" t="s">
        <v>52</v>
      </c>
      <c r="H27">
        <v>13</v>
      </c>
    </row>
    <row r="28" spans="3:20" x14ac:dyDescent="0.3">
      <c r="C28" s="13">
        <v>2015</v>
      </c>
      <c r="D28">
        <v>48</v>
      </c>
      <c r="E28" s="16">
        <v>0.08</v>
      </c>
      <c r="G28" s="13" t="s">
        <v>54</v>
      </c>
      <c r="H28">
        <v>5</v>
      </c>
      <c r="O28" s="13" t="s">
        <v>3</v>
      </c>
      <c r="P28">
        <v>588</v>
      </c>
      <c r="Q28" s="16">
        <v>0.49</v>
      </c>
      <c r="T28" t="s">
        <v>1</v>
      </c>
    </row>
    <row r="29" spans="3:20" x14ac:dyDescent="0.3">
      <c r="C29" s="13">
        <v>2016</v>
      </c>
      <c r="D29">
        <v>50</v>
      </c>
      <c r="E29" s="16">
        <v>7.0000000000000007E-2</v>
      </c>
      <c r="G29" s="13" t="s">
        <v>51</v>
      </c>
      <c r="H29">
        <v>45</v>
      </c>
      <c r="O29" s="13" t="s">
        <v>7</v>
      </c>
      <c r="P29">
        <v>360</v>
      </c>
      <c r="Q29" s="16">
        <v>0.3</v>
      </c>
      <c r="T29" t="s">
        <v>97</v>
      </c>
    </row>
    <row r="30" spans="3:20" x14ac:dyDescent="0.3">
      <c r="C30" s="13">
        <v>2017</v>
      </c>
      <c r="D30">
        <v>52</v>
      </c>
      <c r="E30" s="16">
        <v>0.06</v>
      </c>
      <c r="G30" s="13" t="s">
        <v>50</v>
      </c>
      <c r="H30">
        <v>60</v>
      </c>
      <c r="O30" s="13" t="s">
        <v>11</v>
      </c>
      <c r="P30">
        <v>192</v>
      </c>
      <c r="Q30" s="16">
        <v>0.16</v>
      </c>
    </row>
    <row r="31" spans="3:20" x14ac:dyDescent="0.3">
      <c r="C31" s="13">
        <v>2018</v>
      </c>
      <c r="D31">
        <v>60</v>
      </c>
      <c r="E31" s="16">
        <v>0.05</v>
      </c>
      <c r="G31" s="13" t="s">
        <v>53</v>
      </c>
      <c r="H31">
        <v>8</v>
      </c>
      <c r="O31" s="13" t="s">
        <v>14</v>
      </c>
      <c r="P31">
        <v>60</v>
      </c>
      <c r="Q31" s="16">
        <v>5.000000000000001E-2</v>
      </c>
    </row>
    <row r="32" spans="3:20" x14ac:dyDescent="0.3">
      <c r="C32" s="13">
        <v>2019</v>
      </c>
      <c r="D32">
        <v>70</v>
      </c>
      <c r="E32" s="16">
        <v>0.04</v>
      </c>
      <c r="G32" s="13" t="s">
        <v>24</v>
      </c>
      <c r="H32">
        <v>30.583333333333332</v>
      </c>
    </row>
    <row r="33" spans="3:19" x14ac:dyDescent="0.3">
      <c r="C33" s="13">
        <v>2020</v>
      </c>
      <c r="D33">
        <v>80</v>
      </c>
      <c r="E33" s="16">
        <v>0.05</v>
      </c>
    </row>
    <row r="34" spans="3:19" x14ac:dyDescent="0.3">
      <c r="C34" s="13">
        <v>2021</v>
      </c>
      <c r="D34">
        <v>72</v>
      </c>
      <c r="E34" s="16">
        <v>0.03</v>
      </c>
      <c r="G34" s="12" t="s">
        <v>23</v>
      </c>
      <c r="H34" t="s">
        <v>63</v>
      </c>
      <c r="I34" t="s">
        <v>64</v>
      </c>
      <c r="J34" t="s">
        <v>65</v>
      </c>
      <c r="O34" s="13" t="s">
        <v>5</v>
      </c>
      <c r="P34">
        <v>77350</v>
      </c>
      <c r="Q34" s="16">
        <v>1</v>
      </c>
    </row>
    <row r="35" spans="3:19" x14ac:dyDescent="0.3">
      <c r="C35" s="13">
        <v>2022</v>
      </c>
      <c r="D35">
        <v>68</v>
      </c>
      <c r="E35" s="16">
        <v>0.02</v>
      </c>
      <c r="G35" s="13" t="s">
        <v>0</v>
      </c>
      <c r="H35">
        <v>650</v>
      </c>
      <c r="I35">
        <v>583</v>
      </c>
      <c r="J35" s="16">
        <v>0.10300000000000001</v>
      </c>
      <c r="O35" s="13" t="s">
        <v>9</v>
      </c>
      <c r="P35">
        <v>79900</v>
      </c>
      <c r="Q35" s="17">
        <v>0.41349999999999998</v>
      </c>
    </row>
    <row r="36" spans="3:19" x14ac:dyDescent="0.3">
      <c r="C36" s="13">
        <v>2023</v>
      </c>
      <c r="D36">
        <v>85</v>
      </c>
      <c r="E36" s="16">
        <v>0.05</v>
      </c>
      <c r="G36" s="13" t="s">
        <v>4</v>
      </c>
      <c r="H36">
        <v>525</v>
      </c>
      <c r="I36">
        <v>475</v>
      </c>
      <c r="J36" s="16">
        <v>9.5000000000000001E-2</v>
      </c>
      <c r="O36" s="13" t="s">
        <v>1</v>
      </c>
      <c r="P36">
        <v>64600</v>
      </c>
      <c r="Q36" s="17">
        <v>7.7000000000000002E-3</v>
      </c>
    </row>
    <row r="37" spans="3:19" x14ac:dyDescent="0.3">
      <c r="C37" s="13">
        <v>2024</v>
      </c>
      <c r="D37">
        <v>90</v>
      </c>
      <c r="E37" s="16">
        <v>0.04</v>
      </c>
      <c r="G37" s="13" t="s">
        <v>8</v>
      </c>
      <c r="H37">
        <v>870</v>
      </c>
      <c r="I37">
        <v>796</v>
      </c>
      <c r="J37" s="16">
        <v>8.5000000000000006E-2</v>
      </c>
      <c r="O37" s="13"/>
      <c r="Q37" s="17"/>
    </row>
    <row r="38" spans="3:19" x14ac:dyDescent="0.3">
      <c r="C38" s="13">
        <v>2025</v>
      </c>
      <c r="D38">
        <v>87</v>
      </c>
      <c r="E38" s="16">
        <v>0.03</v>
      </c>
      <c r="G38" s="13" t="s">
        <v>12</v>
      </c>
      <c r="H38">
        <v>950</v>
      </c>
      <c r="I38">
        <v>888</v>
      </c>
      <c r="J38" s="16">
        <v>6.5000000000000002E-2</v>
      </c>
    </row>
    <row r="39" spans="3:19" x14ac:dyDescent="0.3">
      <c r="C39" s="13" t="s">
        <v>24</v>
      </c>
      <c r="D39">
        <v>807</v>
      </c>
      <c r="E39" s="16">
        <v>0.62000000000000011</v>
      </c>
      <c r="G39" s="13" t="s">
        <v>15</v>
      </c>
      <c r="H39">
        <v>826</v>
      </c>
      <c r="I39">
        <v>723</v>
      </c>
      <c r="J39" s="16">
        <v>0.125</v>
      </c>
      <c r="O39" s="13" t="s">
        <v>10</v>
      </c>
      <c r="P39">
        <v>20</v>
      </c>
    </row>
    <row r="40" spans="3:19" x14ac:dyDescent="0.3">
      <c r="G40" s="13" t="s">
        <v>16</v>
      </c>
      <c r="H40">
        <v>775</v>
      </c>
      <c r="I40">
        <v>665</v>
      </c>
      <c r="J40" s="16">
        <v>0.14199999999999999</v>
      </c>
      <c r="O40" s="13" t="s">
        <v>2</v>
      </c>
      <c r="P40">
        <v>45</v>
      </c>
    </row>
    <row r="41" spans="3:19" x14ac:dyDescent="0.3">
      <c r="C41" s="12" t="s">
        <v>23</v>
      </c>
      <c r="D41" t="s">
        <v>66</v>
      </c>
      <c r="G41" s="13" t="s">
        <v>17</v>
      </c>
      <c r="H41">
        <v>945</v>
      </c>
      <c r="I41">
        <v>786</v>
      </c>
      <c r="J41" s="16">
        <v>0.16800000000000001</v>
      </c>
      <c r="O41" s="13" t="s">
        <v>13</v>
      </c>
      <c r="P41">
        <v>13</v>
      </c>
    </row>
    <row r="42" spans="3:19" x14ac:dyDescent="0.3">
      <c r="C42" s="13" t="s">
        <v>10</v>
      </c>
      <c r="D42">
        <v>20</v>
      </c>
      <c r="G42" s="13" t="s">
        <v>18</v>
      </c>
      <c r="H42">
        <v>645</v>
      </c>
      <c r="I42">
        <v>591</v>
      </c>
      <c r="J42" s="16">
        <v>8.4000000000000005E-2</v>
      </c>
      <c r="O42" s="13" t="s">
        <v>6</v>
      </c>
      <c r="P42">
        <v>20</v>
      </c>
    </row>
    <row r="43" spans="3:19" x14ac:dyDescent="0.3">
      <c r="C43" s="13" t="s">
        <v>2</v>
      </c>
      <c r="D43">
        <v>45</v>
      </c>
      <c r="G43" s="13" t="s">
        <v>19</v>
      </c>
      <c r="H43">
        <v>345</v>
      </c>
      <c r="I43">
        <v>323</v>
      </c>
      <c r="J43" s="16">
        <v>6.4000000000000001E-2</v>
      </c>
      <c r="O43" s="13" t="s">
        <v>72</v>
      </c>
      <c r="P43">
        <v>24.5</v>
      </c>
    </row>
    <row r="44" spans="3:19" x14ac:dyDescent="0.3">
      <c r="C44" s="13" t="s">
        <v>13</v>
      </c>
      <c r="D44">
        <v>13</v>
      </c>
      <c r="G44" s="13" t="s">
        <v>20</v>
      </c>
      <c r="H44">
        <v>621</v>
      </c>
      <c r="I44">
        <v>586</v>
      </c>
      <c r="J44" s="16">
        <v>5.5999999999999994E-2</v>
      </c>
    </row>
    <row r="45" spans="3:19" x14ac:dyDescent="0.3">
      <c r="C45" s="13" t="s">
        <v>6</v>
      </c>
      <c r="D45">
        <v>20</v>
      </c>
      <c r="G45" s="13" t="s">
        <v>21</v>
      </c>
      <c r="H45">
        <v>897</v>
      </c>
      <c r="I45">
        <v>820</v>
      </c>
      <c r="J45" s="16">
        <v>8.5999999999999993E-2</v>
      </c>
      <c r="Q45" s="3"/>
      <c r="R45" s="4"/>
      <c r="S45" s="5"/>
    </row>
    <row r="46" spans="3:19" x14ac:dyDescent="0.3">
      <c r="C46" s="13" t="s">
        <v>24</v>
      </c>
      <c r="D46">
        <v>24.5</v>
      </c>
      <c r="G46" s="13" t="s">
        <v>22</v>
      </c>
      <c r="H46">
        <v>950</v>
      </c>
      <c r="I46">
        <v>800</v>
      </c>
      <c r="J46" s="16">
        <v>0.158</v>
      </c>
      <c r="Q46" s="6"/>
      <c r="R46" s="7"/>
      <c r="S46" s="8"/>
    </row>
    <row r="47" spans="3:19" x14ac:dyDescent="0.3">
      <c r="G47" s="13" t="s">
        <v>24</v>
      </c>
      <c r="H47">
        <v>8999</v>
      </c>
      <c r="I47">
        <v>8036</v>
      </c>
      <c r="J47" s="16">
        <v>1.2310000000000001</v>
      </c>
      <c r="Q47" s="6"/>
      <c r="R47" s="7"/>
      <c r="S47" s="8"/>
    </row>
    <row r="48" spans="3:19" x14ac:dyDescent="0.3">
      <c r="Q48" s="6"/>
      <c r="R48" s="7"/>
      <c r="S48" s="8"/>
    </row>
    <row r="49" spans="17:19" x14ac:dyDescent="0.3">
      <c r="Q49" s="6"/>
      <c r="R49" s="7"/>
      <c r="S49" s="8"/>
    </row>
    <row r="50" spans="17:19" x14ac:dyDescent="0.3">
      <c r="Q50" s="6"/>
      <c r="R50" s="7"/>
      <c r="S50" s="8"/>
    </row>
    <row r="51" spans="17:19" x14ac:dyDescent="0.3">
      <c r="Q51" s="6"/>
      <c r="R51" s="7"/>
      <c r="S51" s="8"/>
    </row>
    <row r="52" spans="17:19" x14ac:dyDescent="0.3">
      <c r="Q52" s="6"/>
      <c r="R52" s="7"/>
      <c r="S52" s="8"/>
    </row>
    <row r="53" spans="17:19" x14ac:dyDescent="0.3">
      <c r="Q53" s="6"/>
      <c r="R53" s="7"/>
      <c r="S53" s="8"/>
    </row>
    <row r="54" spans="17:19" x14ac:dyDescent="0.3">
      <c r="Q54" s="6"/>
      <c r="R54" s="7"/>
      <c r="S54" s="8"/>
    </row>
    <row r="55" spans="17:19" x14ac:dyDescent="0.3">
      <c r="Q55" s="6"/>
      <c r="R55" s="7"/>
      <c r="S55" s="8"/>
    </row>
    <row r="56" spans="17:19" x14ac:dyDescent="0.3">
      <c r="Q56" s="6"/>
      <c r="R56" s="7"/>
      <c r="S56" s="8"/>
    </row>
    <row r="57" spans="17:19" x14ac:dyDescent="0.3">
      <c r="Q57" s="6"/>
      <c r="R57" s="7"/>
      <c r="S57" s="8"/>
    </row>
    <row r="58" spans="17:19" x14ac:dyDescent="0.3">
      <c r="Q58" s="6"/>
      <c r="R58" s="7"/>
      <c r="S58" s="8"/>
    </row>
    <row r="59" spans="17:19" x14ac:dyDescent="0.3">
      <c r="Q59" s="6"/>
      <c r="R59" s="7"/>
      <c r="S59" s="8"/>
    </row>
    <row r="60" spans="17:19" x14ac:dyDescent="0.3">
      <c r="Q60" s="6"/>
      <c r="R60" s="7"/>
      <c r="S60" s="8"/>
    </row>
    <row r="61" spans="17:19" x14ac:dyDescent="0.3">
      <c r="Q61" s="6"/>
      <c r="R61" s="7"/>
      <c r="S61" s="8"/>
    </row>
    <row r="62" spans="17:19" x14ac:dyDescent="0.3">
      <c r="Q62" s="9"/>
      <c r="R62" s="10"/>
      <c r="S62" s="11"/>
    </row>
  </sheetData>
  <sortState xmlns:xlrd2="http://schemas.microsoft.com/office/spreadsheetml/2017/richdata2" ref="O28:Q31">
    <sortCondition descending="1" ref="P3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66"/>
  <sheetViews>
    <sheetView topLeftCell="B2" zoomScale="45" zoomScaleNormal="85" workbookViewId="0">
      <selection activeCell="AE61" sqref="AE61:AF66"/>
    </sheetView>
  </sheetViews>
  <sheetFormatPr defaultRowHeight="14.4" x14ac:dyDescent="0.3"/>
  <cols>
    <col min="1" max="1" width="12.5546875" bestFit="1" customWidth="1"/>
    <col min="2" max="2" width="19.88671875" bestFit="1" customWidth="1"/>
    <col min="3" max="4" width="26.6640625" bestFit="1" customWidth="1"/>
    <col min="7" max="8" width="15" customWidth="1"/>
    <col min="10" max="10" width="25.88671875" customWidth="1"/>
    <col min="11" max="12" width="16.6640625" customWidth="1"/>
    <col min="14" max="16" width="15.109375" customWidth="1"/>
    <col min="18" max="20" width="17.21875" customWidth="1"/>
    <col min="22" max="23" width="17.21875" customWidth="1"/>
    <col min="25" max="25" width="24" customWidth="1"/>
    <col min="26" max="26" width="21.77734375" customWidth="1"/>
    <col min="28" max="31" width="14.33203125" customWidth="1"/>
    <col min="33" max="35" width="22.88671875" customWidth="1"/>
    <col min="37" max="37" width="29" customWidth="1"/>
    <col min="38" max="38" width="17.109375" customWidth="1"/>
  </cols>
  <sheetData>
    <row r="2" spans="1:38" x14ac:dyDescent="0.3">
      <c r="G2" s="32" t="s">
        <v>82</v>
      </c>
      <c r="H2" s="32"/>
      <c r="J2" s="32" t="s">
        <v>96</v>
      </c>
      <c r="K2" s="32"/>
      <c r="L2" s="32"/>
      <c r="N2" s="33" t="s">
        <v>83</v>
      </c>
      <c r="O2" s="33"/>
      <c r="P2" s="33"/>
      <c r="R2" s="32" t="s">
        <v>84</v>
      </c>
      <c r="S2" s="32"/>
      <c r="T2" s="32"/>
      <c r="V2" s="32" t="s">
        <v>85</v>
      </c>
      <c r="W2" s="32"/>
      <c r="Y2" s="32" t="s">
        <v>89</v>
      </c>
      <c r="Z2" s="32"/>
      <c r="AB2" s="32" t="s">
        <v>86</v>
      </c>
      <c r="AC2" s="32"/>
      <c r="AD2" s="32"/>
      <c r="AE2" s="32"/>
      <c r="AG2" s="32" t="s">
        <v>87</v>
      </c>
      <c r="AH2" s="32"/>
      <c r="AI2" s="32"/>
      <c r="AK2" s="32" t="s">
        <v>88</v>
      </c>
      <c r="AL2" s="32"/>
    </row>
    <row r="3" spans="1:38" x14ac:dyDescent="0.3">
      <c r="A3" s="12" t="s">
        <v>23</v>
      </c>
      <c r="B3" t="s">
        <v>69</v>
      </c>
      <c r="C3" t="s">
        <v>70</v>
      </c>
      <c r="G3" s="28" t="s">
        <v>25</v>
      </c>
      <c r="H3" s="28" t="s">
        <v>49</v>
      </c>
      <c r="J3" s="28" t="s">
        <v>26</v>
      </c>
      <c r="K3" s="28" t="s">
        <v>79</v>
      </c>
      <c r="L3" s="28" t="s">
        <v>80</v>
      </c>
      <c r="N3" s="28" t="s">
        <v>25</v>
      </c>
      <c r="O3" s="28" t="s">
        <v>35</v>
      </c>
      <c r="P3" s="28" t="s">
        <v>36</v>
      </c>
      <c r="R3" s="28" t="s">
        <v>34</v>
      </c>
      <c r="S3" s="28" t="s">
        <v>27</v>
      </c>
      <c r="T3" s="28" t="s">
        <v>40</v>
      </c>
      <c r="V3" s="28" t="s">
        <v>45</v>
      </c>
      <c r="W3" s="28" t="s">
        <v>72</v>
      </c>
      <c r="Y3" s="28" t="s">
        <v>90</v>
      </c>
      <c r="Z3" s="28" t="s">
        <v>91</v>
      </c>
      <c r="AB3" s="28" t="s">
        <v>25</v>
      </c>
      <c r="AC3" s="28" t="s">
        <v>37</v>
      </c>
      <c r="AD3" s="28" t="s">
        <v>38</v>
      </c>
      <c r="AE3" s="28" t="s">
        <v>39</v>
      </c>
      <c r="AG3" s="28" t="s">
        <v>28</v>
      </c>
      <c r="AH3" s="28" t="s">
        <v>67</v>
      </c>
      <c r="AI3" s="28" t="s">
        <v>79</v>
      </c>
      <c r="AK3" s="28" t="s">
        <v>81</v>
      </c>
      <c r="AL3" s="28" t="s">
        <v>72</v>
      </c>
    </row>
    <row r="4" spans="1:38" x14ac:dyDescent="0.3">
      <c r="A4" s="13" t="s">
        <v>31</v>
      </c>
      <c r="B4">
        <v>48</v>
      </c>
      <c r="C4">
        <v>40800</v>
      </c>
      <c r="G4" s="24" t="s">
        <v>0</v>
      </c>
      <c r="H4" s="25">
        <v>0.88</v>
      </c>
      <c r="J4" s="24" t="s">
        <v>3</v>
      </c>
      <c r="K4" s="25">
        <v>0.49</v>
      </c>
      <c r="L4" s="24">
        <v>588</v>
      </c>
      <c r="N4" s="24" t="s">
        <v>0</v>
      </c>
      <c r="O4" s="24">
        <v>42000</v>
      </c>
      <c r="P4" s="25">
        <v>0.88</v>
      </c>
      <c r="R4" s="24">
        <v>2014</v>
      </c>
      <c r="S4" s="24">
        <v>45</v>
      </c>
      <c r="T4" s="25">
        <v>0.1</v>
      </c>
      <c r="V4" s="24" t="s">
        <v>50</v>
      </c>
      <c r="W4" s="24">
        <v>60</v>
      </c>
      <c r="Y4" s="24" t="s">
        <v>82</v>
      </c>
      <c r="Z4" s="26">
        <v>0.95</v>
      </c>
      <c r="AB4" s="24" t="s">
        <v>0</v>
      </c>
      <c r="AC4" s="24">
        <v>650</v>
      </c>
      <c r="AD4" s="24">
        <v>583</v>
      </c>
      <c r="AE4" s="26">
        <v>0.10299999999999999</v>
      </c>
      <c r="AG4" s="24" t="s">
        <v>29</v>
      </c>
      <c r="AH4" s="24">
        <v>38250</v>
      </c>
      <c r="AI4" s="25">
        <v>0.45</v>
      </c>
      <c r="AK4" s="24" t="s">
        <v>2</v>
      </c>
      <c r="AL4" s="24">
        <v>45</v>
      </c>
    </row>
    <row r="5" spans="1:38" x14ac:dyDescent="0.3">
      <c r="A5" s="13" t="s">
        <v>30</v>
      </c>
      <c r="B5">
        <v>48</v>
      </c>
      <c r="C5">
        <v>40800</v>
      </c>
      <c r="G5" s="24" t="s">
        <v>4</v>
      </c>
      <c r="H5" s="25">
        <v>0.85</v>
      </c>
      <c r="J5" s="24" t="s">
        <v>7</v>
      </c>
      <c r="K5" s="25">
        <v>0.3</v>
      </c>
      <c r="L5" s="24">
        <v>360</v>
      </c>
      <c r="N5" s="24" t="s">
        <v>4</v>
      </c>
      <c r="O5" s="24">
        <v>40000</v>
      </c>
      <c r="P5" s="25">
        <v>0.85</v>
      </c>
      <c r="R5" s="24">
        <v>2015</v>
      </c>
      <c r="S5" s="24">
        <v>48</v>
      </c>
      <c r="T5" s="25">
        <v>0.08</v>
      </c>
      <c r="V5" s="24" t="s">
        <v>51</v>
      </c>
      <c r="W5" s="24">
        <v>45</v>
      </c>
      <c r="Y5" s="24" t="s">
        <v>92</v>
      </c>
      <c r="Z5" s="26">
        <v>0.88</v>
      </c>
      <c r="AB5" s="24" t="s">
        <v>4</v>
      </c>
      <c r="AC5" s="24">
        <v>525</v>
      </c>
      <c r="AD5" s="24">
        <v>475</v>
      </c>
      <c r="AE5" s="26">
        <v>9.5000000000000001E-2</v>
      </c>
      <c r="AG5" s="24" t="s">
        <v>30</v>
      </c>
      <c r="AH5" s="24">
        <v>13600</v>
      </c>
      <c r="AI5" s="25">
        <v>0.16</v>
      </c>
      <c r="AK5" s="24" t="s">
        <v>6</v>
      </c>
      <c r="AL5" s="24">
        <v>20</v>
      </c>
    </row>
    <row r="6" spans="1:38" x14ac:dyDescent="0.3">
      <c r="A6" s="13" t="s">
        <v>32</v>
      </c>
      <c r="B6">
        <v>18</v>
      </c>
      <c r="C6">
        <v>15300</v>
      </c>
      <c r="G6" s="24" t="s">
        <v>8</v>
      </c>
      <c r="H6" s="25">
        <v>0.87</v>
      </c>
      <c r="J6" s="24" t="s">
        <v>11</v>
      </c>
      <c r="K6" s="25">
        <v>0.16</v>
      </c>
      <c r="L6" s="24">
        <v>192</v>
      </c>
      <c r="N6" s="24" t="s">
        <v>8</v>
      </c>
      <c r="O6" s="24">
        <v>43000</v>
      </c>
      <c r="P6" s="25">
        <v>0.87</v>
      </c>
      <c r="R6" s="24">
        <v>2016</v>
      </c>
      <c r="S6" s="24">
        <v>50</v>
      </c>
      <c r="T6" s="25">
        <v>7.0000000000000007E-2</v>
      </c>
      <c r="V6" s="24" t="s">
        <v>52</v>
      </c>
      <c r="W6" s="24">
        <v>13</v>
      </c>
      <c r="Y6" s="24" t="s">
        <v>93</v>
      </c>
      <c r="Z6" s="24">
        <v>50950</v>
      </c>
      <c r="AB6" s="24" t="s">
        <v>8</v>
      </c>
      <c r="AC6" s="24">
        <v>870</v>
      </c>
      <c r="AD6" s="24">
        <v>796</v>
      </c>
      <c r="AE6" s="26">
        <v>8.5000000000000006E-2</v>
      </c>
      <c r="AG6" s="24" t="s">
        <v>31</v>
      </c>
      <c r="AH6" s="24">
        <v>20400</v>
      </c>
      <c r="AI6" s="25">
        <v>0.24</v>
      </c>
      <c r="AK6" s="24" t="s">
        <v>10</v>
      </c>
      <c r="AL6" s="24">
        <v>20</v>
      </c>
    </row>
    <row r="7" spans="1:38" x14ac:dyDescent="0.3">
      <c r="A7" s="13" t="s">
        <v>29</v>
      </c>
      <c r="B7">
        <v>135</v>
      </c>
      <c r="C7">
        <v>114750</v>
      </c>
      <c r="G7" s="24" t="s">
        <v>12</v>
      </c>
      <c r="H7" s="25">
        <v>0.9</v>
      </c>
      <c r="J7" s="24" t="s">
        <v>14</v>
      </c>
      <c r="K7" s="25">
        <v>0.05</v>
      </c>
      <c r="L7" s="24">
        <v>60</v>
      </c>
      <c r="N7" s="24" t="s">
        <v>12</v>
      </c>
      <c r="O7" s="24">
        <v>45000</v>
      </c>
      <c r="P7" s="25">
        <v>0.9</v>
      </c>
      <c r="R7" s="24">
        <v>2017</v>
      </c>
      <c r="S7" s="24">
        <v>52</v>
      </c>
      <c r="T7" s="25">
        <v>0.06</v>
      </c>
      <c r="V7" s="24" t="s">
        <v>53</v>
      </c>
      <c r="W7" s="24">
        <v>8</v>
      </c>
      <c r="Y7" s="24" t="s">
        <v>94</v>
      </c>
      <c r="Z7" s="27" t="s">
        <v>95</v>
      </c>
      <c r="AB7" s="24" t="s">
        <v>12</v>
      </c>
      <c r="AC7" s="24">
        <v>950</v>
      </c>
      <c r="AD7" s="24">
        <v>888</v>
      </c>
      <c r="AE7" s="26">
        <v>6.5000000000000002E-2</v>
      </c>
      <c r="AG7" s="24" t="s">
        <v>32</v>
      </c>
      <c r="AH7" s="24">
        <v>7650</v>
      </c>
      <c r="AI7" s="25">
        <v>0.09</v>
      </c>
      <c r="AK7" s="24" t="s">
        <v>13</v>
      </c>
      <c r="AL7" s="24">
        <v>13</v>
      </c>
    </row>
    <row r="8" spans="1:38" x14ac:dyDescent="0.3">
      <c r="A8" s="13" t="s">
        <v>33</v>
      </c>
      <c r="B8">
        <v>12</v>
      </c>
      <c r="C8">
        <v>10200</v>
      </c>
      <c r="G8" s="24" t="s">
        <v>15</v>
      </c>
      <c r="H8" s="25">
        <v>0.82</v>
      </c>
      <c r="N8" s="24" t="s">
        <v>15</v>
      </c>
      <c r="O8" s="24">
        <v>39000</v>
      </c>
      <c r="P8" s="25">
        <v>0.82</v>
      </c>
      <c r="R8" s="24">
        <v>2018</v>
      </c>
      <c r="S8" s="24">
        <v>60</v>
      </c>
      <c r="T8" s="25">
        <v>0.05</v>
      </c>
      <c r="V8" s="24" t="s">
        <v>54</v>
      </c>
      <c r="W8" s="24">
        <v>5</v>
      </c>
      <c r="AB8" s="24" t="s">
        <v>15</v>
      </c>
      <c r="AC8" s="24">
        <v>826</v>
      </c>
      <c r="AD8" s="24">
        <v>723</v>
      </c>
      <c r="AE8" s="26">
        <v>0.125</v>
      </c>
      <c r="AG8" s="24" t="s">
        <v>33</v>
      </c>
      <c r="AH8" s="24">
        <v>5100</v>
      </c>
      <c r="AI8" s="25">
        <v>0.06</v>
      </c>
    </row>
    <row r="9" spans="1:38" x14ac:dyDescent="0.3">
      <c r="A9" s="13" t="s">
        <v>24</v>
      </c>
      <c r="B9">
        <v>261</v>
      </c>
      <c r="C9">
        <v>221850</v>
      </c>
      <c r="G9" s="24" t="s">
        <v>16</v>
      </c>
      <c r="H9" s="25">
        <v>0.86</v>
      </c>
      <c r="N9" s="24" t="s">
        <v>16</v>
      </c>
      <c r="O9" s="24">
        <v>41000</v>
      </c>
      <c r="P9" s="25">
        <v>0.86</v>
      </c>
      <c r="R9" s="24">
        <v>2019</v>
      </c>
      <c r="S9" s="24">
        <v>70</v>
      </c>
      <c r="T9" s="25">
        <v>0.04</v>
      </c>
      <c r="AB9" s="24" t="s">
        <v>16</v>
      </c>
      <c r="AC9" s="24">
        <v>775</v>
      </c>
      <c r="AD9" s="24">
        <v>665</v>
      </c>
      <c r="AE9" s="26">
        <v>0.14199999999999999</v>
      </c>
    </row>
    <row r="10" spans="1:38" x14ac:dyDescent="0.3">
      <c r="G10" s="24" t="s">
        <v>17</v>
      </c>
      <c r="H10" s="25">
        <v>0.89</v>
      </c>
      <c r="N10" s="24" t="s">
        <v>17</v>
      </c>
      <c r="O10" s="24">
        <v>42000</v>
      </c>
      <c r="P10" s="25">
        <v>0.89</v>
      </c>
      <c r="R10" s="24">
        <v>2020</v>
      </c>
      <c r="S10" s="24">
        <v>80</v>
      </c>
      <c r="T10" s="25">
        <v>0.05</v>
      </c>
      <c r="AB10" s="24" t="s">
        <v>17</v>
      </c>
      <c r="AC10" s="24">
        <v>945</v>
      </c>
      <c r="AD10" s="24">
        <v>786</v>
      </c>
      <c r="AE10" s="26">
        <v>0.16800000000000001</v>
      </c>
    </row>
    <row r="11" spans="1:38" x14ac:dyDescent="0.3">
      <c r="E11" s="29"/>
      <c r="F11" s="29"/>
      <c r="G11" s="24" t="s">
        <v>18</v>
      </c>
      <c r="H11" s="25">
        <v>0.84</v>
      </c>
      <c r="N11" s="24" t="s">
        <v>18</v>
      </c>
      <c r="O11" s="24">
        <v>40000</v>
      </c>
      <c r="P11" s="25">
        <v>0.84</v>
      </c>
      <c r="R11" s="24">
        <v>2021</v>
      </c>
      <c r="S11" s="24">
        <v>72</v>
      </c>
      <c r="T11" s="25">
        <v>0.03</v>
      </c>
      <c r="AB11" s="24" t="s">
        <v>18</v>
      </c>
      <c r="AC11" s="24">
        <v>645</v>
      </c>
      <c r="AD11" s="24">
        <v>591</v>
      </c>
      <c r="AE11" s="26">
        <v>8.4000000000000005E-2</v>
      </c>
    </row>
    <row r="12" spans="1:38" x14ac:dyDescent="0.3">
      <c r="E12" s="1"/>
      <c r="F12" s="1"/>
      <c r="G12" s="24" t="s">
        <v>19</v>
      </c>
      <c r="H12" s="25">
        <v>0.83</v>
      </c>
      <c r="N12" s="24" t="s">
        <v>19</v>
      </c>
      <c r="O12" s="24">
        <v>39500</v>
      </c>
      <c r="P12" s="25">
        <v>0.83</v>
      </c>
      <c r="R12" s="24">
        <v>2022</v>
      </c>
      <c r="S12" s="24">
        <v>68</v>
      </c>
      <c r="T12" s="25">
        <v>0.02</v>
      </c>
      <c r="AB12" s="24" t="s">
        <v>19</v>
      </c>
      <c r="AC12" s="24">
        <v>345</v>
      </c>
      <c r="AD12" s="24">
        <v>323</v>
      </c>
      <c r="AE12" s="26">
        <v>6.4000000000000001E-2</v>
      </c>
    </row>
    <row r="13" spans="1:38" x14ac:dyDescent="0.3">
      <c r="A13" s="12" t="s">
        <v>23</v>
      </c>
      <c r="B13" t="s">
        <v>70</v>
      </c>
      <c r="C13" t="s">
        <v>71</v>
      </c>
      <c r="E13" s="2"/>
      <c r="F13" s="21"/>
      <c r="G13" s="24" t="s">
        <v>20</v>
      </c>
      <c r="H13" s="25">
        <v>0.91</v>
      </c>
      <c r="N13" s="24" t="s">
        <v>20</v>
      </c>
      <c r="O13" s="24">
        <v>44000</v>
      </c>
      <c r="P13" s="25">
        <v>0.91</v>
      </c>
      <c r="R13" s="24">
        <v>2023</v>
      </c>
      <c r="S13" s="24">
        <v>85</v>
      </c>
      <c r="T13" s="25">
        <v>0.05</v>
      </c>
      <c r="AB13" s="24" t="s">
        <v>20</v>
      </c>
      <c r="AC13" s="24">
        <v>621</v>
      </c>
      <c r="AD13" s="24">
        <v>586</v>
      </c>
      <c r="AE13" s="26">
        <v>5.6000000000000001E-2</v>
      </c>
    </row>
    <row r="14" spans="1:38" x14ac:dyDescent="0.3">
      <c r="A14" s="13" t="s">
        <v>5</v>
      </c>
      <c r="B14">
        <v>77350</v>
      </c>
      <c r="C14">
        <v>1.2307999999999999</v>
      </c>
      <c r="E14" s="2"/>
      <c r="F14" s="21"/>
      <c r="G14" s="24" t="s">
        <v>21</v>
      </c>
      <c r="H14" s="25">
        <v>0.93</v>
      </c>
      <c r="N14" s="24" t="s">
        <v>21</v>
      </c>
      <c r="O14" s="24">
        <v>46000</v>
      </c>
      <c r="P14" s="25">
        <v>0.93</v>
      </c>
      <c r="R14" s="24">
        <v>2024</v>
      </c>
      <c r="S14" s="24">
        <v>90</v>
      </c>
      <c r="T14" s="25">
        <v>0.04</v>
      </c>
      <c r="AB14" s="24" t="s">
        <v>21</v>
      </c>
      <c r="AC14" s="24">
        <v>897</v>
      </c>
      <c r="AD14" s="24">
        <v>820</v>
      </c>
      <c r="AE14" s="26">
        <v>8.5999999999999993E-2</v>
      </c>
    </row>
    <row r="15" spans="1:38" x14ac:dyDescent="0.3">
      <c r="A15" s="13" t="s">
        <v>9</v>
      </c>
      <c r="B15">
        <v>79900</v>
      </c>
      <c r="C15">
        <v>1.1152</v>
      </c>
      <c r="E15" s="2"/>
      <c r="F15" s="21"/>
      <c r="G15" s="24" t="s">
        <v>22</v>
      </c>
      <c r="H15" s="25">
        <v>0.95</v>
      </c>
      <c r="N15" s="24" t="s">
        <v>22</v>
      </c>
      <c r="O15" s="24">
        <v>48000</v>
      </c>
      <c r="P15" s="25">
        <v>0.95</v>
      </c>
      <c r="R15" s="24">
        <v>2025</v>
      </c>
      <c r="S15" s="24">
        <v>87</v>
      </c>
      <c r="T15" s="25">
        <v>0.03</v>
      </c>
      <c r="AB15" s="24" t="s">
        <v>22</v>
      </c>
      <c r="AC15" s="24">
        <v>950</v>
      </c>
      <c r="AD15" s="24">
        <v>800</v>
      </c>
      <c r="AE15" s="26">
        <v>0.158</v>
      </c>
    </row>
    <row r="16" spans="1:38" x14ac:dyDescent="0.3">
      <c r="A16" s="13" t="s">
        <v>1</v>
      </c>
      <c r="B16">
        <v>64600</v>
      </c>
      <c r="C16">
        <v>1.6540000000000001</v>
      </c>
      <c r="E16" s="2"/>
      <c r="F16" s="21"/>
    </row>
    <row r="17" spans="1:25" x14ac:dyDescent="0.3">
      <c r="A17" s="13" t="s">
        <v>24</v>
      </c>
      <c r="B17">
        <v>221850</v>
      </c>
      <c r="C17">
        <v>4</v>
      </c>
      <c r="E17" s="2"/>
      <c r="F17" s="21"/>
    </row>
    <row r="18" spans="1:25" x14ac:dyDescent="0.3">
      <c r="E18" s="2"/>
      <c r="F18" s="21"/>
    </row>
    <row r="19" spans="1:25" x14ac:dyDescent="0.3">
      <c r="E19" s="2"/>
      <c r="F19" s="21"/>
    </row>
    <row r="20" spans="1:25" x14ac:dyDescent="0.3">
      <c r="E20" s="2"/>
      <c r="F20" s="21"/>
    </row>
    <row r="21" spans="1:25" x14ac:dyDescent="0.3">
      <c r="E21" s="2"/>
      <c r="F21" s="21"/>
    </row>
    <row r="22" spans="1:25" x14ac:dyDescent="0.3">
      <c r="E22" s="2"/>
      <c r="F22" s="21"/>
    </row>
    <row r="23" spans="1:25" x14ac:dyDescent="0.3">
      <c r="E23" s="2"/>
      <c r="F23" s="21"/>
      <c r="X23" s="32"/>
      <c r="Y23" s="32"/>
    </row>
    <row r="24" spans="1:25" x14ac:dyDescent="0.3">
      <c r="E24" s="2"/>
      <c r="F24" s="21"/>
      <c r="X24" s="28"/>
      <c r="Y24" s="28"/>
    </row>
    <row r="25" spans="1:25" x14ac:dyDescent="0.3">
      <c r="X25" s="24"/>
      <c r="Y25" s="26"/>
    </row>
    <row r="26" spans="1:25" x14ac:dyDescent="0.3">
      <c r="X26" s="24"/>
      <c r="Y26" s="26"/>
    </row>
    <row r="27" spans="1:25" x14ac:dyDescent="0.3">
      <c r="X27" s="24"/>
      <c r="Y27" s="24"/>
    </row>
    <row r="28" spans="1:25" x14ac:dyDescent="0.3">
      <c r="X28" s="24"/>
      <c r="Y28" s="27"/>
    </row>
    <row r="31" spans="1:25" x14ac:dyDescent="0.3">
      <c r="G31" s="32"/>
      <c r="H31" s="32"/>
      <c r="J31" s="32"/>
      <c r="K31" s="32"/>
      <c r="L31" s="32"/>
    </row>
    <row r="32" spans="1:25" x14ac:dyDescent="0.3">
      <c r="G32" s="23"/>
      <c r="H32" s="23"/>
      <c r="J32" s="23"/>
      <c r="K32" s="23"/>
      <c r="L32" s="23"/>
    </row>
    <row r="33" spans="7:17" x14ac:dyDescent="0.3">
      <c r="G33" s="24"/>
      <c r="H33" s="25"/>
      <c r="J33" s="24"/>
      <c r="K33" s="25"/>
      <c r="L33" s="24"/>
    </row>
    <row r="34" spans="7:17" x14ac:dyDescent="0.3">
      <c r="G34" s="24"/>
      <c r="H34" s="25"/>
      <c r="J34" s="24"/>
      <c r="K34" s="25"/>
      <c r="L34" s="24"/>
    </row>
    <row r="35" spans="7:17" x14ac:dyDescent="0.3">
      <c r="G35" s="24"/>
      <c r="H35" s="25"/>
      <c r="J35" s="24"/>
      <c r="K35" s="25"/>
      <c r="L35" s="24"/>
    </row>
    <row r="36" spans="7:17" x14ac:dyDescent="0.3">
      <c r="G36" s="24"/>
      <c r="H36" s="25"/>
      <c r="J36" s="24"/>
      <c r="K36" s="25"/>
      <c r="L36" s="24"/>
    </row>
    <row r="37" spans="7:17" x14ac:dyDescent="0.3">
      <c r="G37" s="24"/>
      <c r="H37" s="25"/>
    </row>
    <row r="38" spans="7:17" x14ac:dyDescent="0.3">
      <c r="G38" s="24"/>
      <c r="H38" s="25"/>
    </row>
    <row r="39" spans="7:17" x14ac:dyDescent="0.3">
      <c r="G39" s="24"/>
      <c r="H39" s="25"/>
      <c r="L39" s="30"/>
      <c r="M39" s="30"/>
      <c r="N39" s="30"/>
      <c r="O39" s="31"/>
      <c r="P39" s="31"/>
      <c r="Q39" s="31"/>
    </row>
    <row r="40" spans="7:17" x14ac:dyDescent="0.3">
      <c r="G40" s="24"/>
      <c r="H40" s="25"/>
      <c r="L40" s="22"/>
      <c r="M40" s="22"/>
      <c r="N40" s="22"/>
      <c r="O40" s="28"/>
      <c r="P40" s="22"/>
      <c r="Q40" s="22"/>
    </row>
    <row r="41" spans="7:17" x14ac:dyDescent="0.3">
      <c r="G41" s="24"/>
      <c r="H41" s="25"/>
      <c r="L41" s="2"/>
      <c r="M41" s="2"/>
      <c r="N41" s="21"/>
      <c r="O41" s="2"/>
      <c r="P41" s="2"/>
      <c r="Q41" s="21"/>
    </row>
    <row r="42" spans="7:17" x14ac:dyDescent="0.3">
      <c r="G42" s="24"/>
      <c r="H42" s="25"/>
      <c r="L42" s="2"/>
      <c r="M42" s="2"/>
      <c r="N42" s="21"/>
      <c r="O42" s="2"/>
      <c r="P42" s="2"/>
      <c r="Q42" s="21"/>
    </row>
    <row r="43" spans="7:17" x14ac:dyDescent="0.3">
      <c r="G43" s="24"/>
      <c r="H43" s="25"/>
      <c r="L43" s="2"/>
      <c r="M43" s="2"/>
      <c r="N43" s="21"/>
      <c r="O43" s="2"/>
      <c r="P43" s="2"/>
      <c r="Q43" s="21"/>
    </row>
    <row r="44" spans="7:17" x14ac:dyDescent="0.3">
      <c r="G44" s="24"/>
      <c r="H44" s="25"/>
      <c r="L44" s="2"/>
      <c r="M44" s="2"/>
      <c r="N44" s="21"/>
      <c r="O44" s="2"/>
      <c r="P44" s="2"/>
      <c r="Q44" s="21"/>
    </row>
    <row r="45" spans="7:17" x14ac:dyDescent="0.3">
      <c r="L45" s="2"/>
      <c r="M45" s="2"/>
      <c r="N45" s="21"/>
      <c r="O45" s="2"/>
      <c r="P45" s="2"/>
      <c r="Q45" s="21"/>
    </row>
    <row r="46" spans="7:17" x14ac:dyDescent="0.3">
      <c r="L46" s="2"/>
      <c r="M46" s="2"/>
      <c r="N46" s="21"/>
      <c r="O46" s="2"/>
      <c r="P46" s="2"/>
      <c r="Q46" s="21"/>
    </row>
    <row r="47" spans="7:17" x14ac:dyDescent="0.3">
      <c r="L47" s="2"/>
      <c r="M47" s="2"/>
      <c r="N47" s="21"/>
      <c r="O47" s="2"/>
      <c r="P47" s="2"/>
      <c r="Q47" s="21"/>
    </row>
    <row r="48" spans="7:17" x14ac:dyDescent="0.3">
      <c r="L48" s="2"/>
      <c r="M48" s="2"/>
      <c r="N48" s="21"/>
      <c r="O48" s="2"/>
      <c r="P48" s="2"/>
      <c r="Q48" s="21"/>
    </row>
    <row r="49" spans="12:32" x14ac:dyDescent="0.3">
      <c r="L49" s="2"/>
      <c r="M49" s="2"/>
      <c r="N49" s="21"/>
      <c r="O49" s="2"/>
      <c r="P49" s="2"/>
      <c r="Q49" s="21"/>
    </row>
    <row r="50" spans="12:32" x14ac:dyDescent="0.3">
      <c r="L50" s="2"/>
      <c r="M50" s="2"/>
      <c r="N50" s="21"/>
      <c r="O50" s="2"/>
      <c r="P50" s="2"/>
      <c r="Q50" s="21"/>
    </row>
    <row r="51" spans="12:32" x14ac:dyDescent="0.3">
      <c r="L51" s="2"/>
      <c r="M51" s="2"/>
      <c r="N51" s="21"/>
      <c r="O51" s="2"/>
      <c r="P51" s="2"/>
      <c r="Q51" s="21"/>
    </row>
    <row r="52" spans="12:32" x14ac:dyDescent="0.3">
      <c r="L52" s="2"/>
      <c r="M52" s="2"/>
      <c r="N52" s="21"/>
      <c r="O52" s="2"/>
      <c r="P52" s="2"/>
      <c r="Q52" s="21"/>
    </row>
    <row r="61" spans="12:32" x14ac:dyDescent="0.3">
      <c r="AE61" s="32"/>
      <c r="AF61" s="32"/>
    </row>
    <row r="62" spans="12:32" x14ac:dyDescent="0.3">
      <c r="AE62" s="28"/>
      <c r="AF62" s="28"/>
    </row>
    <row r="63" spans="12:32" x14ac:dyDescent="0.3">
      <c r="AE63" s="24"/>
      <c r="AF63" s="24"/>
    </row>
    <row r="64" spans="12:32" x14ac:dyDescent="0.3">
      <c r="AE64" s="24"/>
      <c r="AF64" s="24"/>
    </row>
    <row r="65" spans="31:32" x14ac:dyDescent="0.3">
      <c r="AE65" s="24"/>
      <c r="AF65" s="24"/>
    </row>
    <row r="66" spans="31:32" x14ac:dyDescent="0.3">
      <c r="AE66" s="24"/>
      <c r="AF66" s="24"/>
    </row>
  </sheetData>
  <mergeCells count="16">
    <mergeCell ref="AE61:AF61"/>
    <mergeCell ref="AK2:AL2"/>
    <mergeCell ref="G2:H2"/>
    <mergeCell ref="J2:L2"/>
    <mergeCell ref="N2:P2"/>
    <mergeCell ref="R2:T2"/>
    <mergeCell ref="V2:W2"/>
    <mergeCell ref="Y2:Z2"/>
    <mergeCell ref="E11:F11"/>
    <mergeCell ref="L39:N39"/>
    <mergeCell ref="O39:Q39"/>
    <mergeCell ref="AB2:AE2"/>
    <mergeCell ref="AG2:AI2"/>
    <mergeCell ref="G31:H31"/>
    <mergeCell ref="J31:L31"/>
    <mergeCell ref="X23:Y23"/>
  </mergeCell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X25"/>
  <sheetViews>
    <sheetView showGridLines="0" showRowColHeaders="0" tabSelected="1" topLeftCell="J1" zoomScale="51" zoomScaleNormal="70" workbookViewId="0">
      <selection activeCell="AV43" sqref="AV43"/>
    </sheetView>
  </sheetViews>
  <sheetFormatPr defaultRowHeight="14.4" x14ac:dyDescent="0.3"/>
  <sheetData>
    <row r="25" spans="24:24" x14ac:dyDescent="0.3">
      <c r="X25" s="18"/>
    </row>
  </sheetData>
  <pageMargins left="0.7" right="0.7" top="0.75" bottom="0.75" header="0.3" footer="0.3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Sheet4</vt:lpstr>
      <vt:lpstr>Dashboard</vt:lpstr>
      <vt:lpstr>Dashboard!Print_Area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Dhruv Mudgal</dc:creator>
  <cp:lastModifiedBy>Dhruv Mudgal</cp:lastModifiedBy>
  <cp:lastPrinted>2026-02-05T10:42:54Z</cp:lastPrinted>
  <dcterms:created xsi:type="dcterms:W3CDTF">2026-01-31T14:33:17Z</dcterms:created>
  <dcterms:modified xsi:type="dcterms:W3CDTF">2026-02-05T10:42:58Z</dcterms:modified>
</cp:coreProperties>
</file>