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AN TOOL\Time and Motion Study\"/>
    </mc:Choice>
  </mc:AlternateContent>
  <xr:revisionPtr revIDLastSave="0" documentId="8_{EAB78E61-B623-4DA4-93A2-A8A00290B425}" xr6:coauthVersionLast="47" xr6:coauthVersionMax="47" xr10:uidLastSave="{00000000-0000-0000-0000-000000000000}"/>
  <bookViews>
    <workbookView xWindow="-110" yWindow="-110" windowWidth="19420" windowHeight="10300" tabRatio="718" xr2:uid="{00000000-000D-0000-FFFF-FFFF00000000}"/>
  </bookViews>
  <sheets>
    <sheet name="Time Value Map" sheetId="9" r:id="rId1"/>
    <sheet name="Guide" sheetId="7" r:id="rId2"/>
  </sheets>
  <definedNames>
    <definedName name="_xlnm.Print_Area" localSheetId="1">Guide!$A$1:$F$18</definedName>
    <definedName name="_xlnm.Print_Area" localSheetId="0">'Time Value Map'!$A$1:$U$30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9" l="1"/>
  <c r="K15" i="9"/>
  <c r="K17" i="9"/>
  <c r="K18" i="9"/>
  <c r="K19" i="9"/>
  <c r="K20" i="9"/>
  <c r="K21" i="9"/>
  <c r="J14" i="9"/>
  <c r="J15" i="9"/>
  <c r="J16" i="9"/>
  <c r="K16" i="9" s="1"/>
  <c r="J17" i="9"/>
  <c r="J18" i="9"/>
  <c r="J19" i="9"/>
  <c r="J20" i="9"/>
  <c r="J21" i="9"/>
  <c r="E19" i="9"/>
  <c r="D19" i="9"/>
  <c r="E18" i="9"/>
  <c r="D18" i="9"/>
  <c r="E17" i="9"/>
  <c r="D17" i="9"/>
  <c r="D20" i="9" s="1"/>
  <c r="D15" i="9"/>
  <c r="D14" i="9"/>
  <c r="J13" i="9"/>
  <c r="K13" i="9" s="1"/>
  <c r="D13" i="9"/>
  <c r="K12" i="9"/>
  <c r="J12" i="9"/>
  <c r="D12" i="9"/>
  <c r="K11" i="9"/>
  <c r="J11" i="9"/>
  <c r="J10" i="9"/>
  <c r="K10" i="9" s="1"/>
  <c r="K9" i="9"/>
  <c r="J9" i="9"/>
  <c r="J8" i="9"/>
  <c r="K8" i="9" s="1"/>
  <c r="K7" i="9"/>
  <c r="J7" i="9"/>
  <c r="J6" i="9"/>
  <c r="K6" i="9" s="1"/>
  <c r="K5" i="9"/>
  <c r="J5" i="9"/>
  <c r="J4" i="9"/>
  <c r="K4" i="9" s="1"/>
  <c r="D21" i="9" l="1"/>
  <c r="D16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<sst xmlns="http://schemas.openxmlformats.org/spreadsheetml/2006/main" count="49" uniqueCount="46">
  <si>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</si>
  <si>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</si>
  <si>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</si>
  <si>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</si>
  <si>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</si>
  <si>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</si>
  <si>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</si>
  <si>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</si>
  <si>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</si>
  <si>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</si>
  <si>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Risk</t>
  </si>
  <si>
    <t>Assumption</t>
  </si>
  <si>
    <t>Issue</t>
  </si>
  <si>
    <t>Dependency</t>
  </si>
  <si>
    <t>Open</t>
  </si>
  <si>
    <t>Note: Only the white cells are intended for user input.</t>
  </si>
  <si>
    <t>CONCLUSIONS:</t>
  </si>
  <si>
    <t>TIME VALUE MAP</t>
  </si>
  <si>
    <t>ENVA</t>
  </si>
  <si>
    <t>VA</t>
  </si>
  <si>
    <t>NVA</t>
  </si>
  <si>
    <t>VA count</t>
  </si>
  <si>
    <t>ENVA count</t>
  </si>
  <si>
    <t>NVA count</t>
  </si>
  <si>
    <t>VA time</t>
  </si>
  <si>
    <t>ENVA/NVA time</t>
  </si>
  <si>
    <t>Cycle time</t>
  </si>
  <si>
    <t>VS ratio</t>
  </si>
  <si>
    <t>ENVA/NVA %</t>
  </si>
  <si>
    <t>ACTIVITY</t>
  </si>
  <si>
    <t>TIME</t>
  </si>
  <si>
    <t>TYPE</t>
  </si>
  <si>
    <t>No. of activities</t>
  </si>
  <si>
    <t>ENVA and NVA</t>
  </si>
  <si>
    <t>DATE</t>
  </si>
  <si>
    <t>PROJECT</t>
  </si>
  <si>
    <t>PROCESS</t>
  </si>
  <si>
    <t>ANALYST</t>
  </si>
  <si>
    <t>UNIT OF TIME</t>
  </si>
  <si>
    <t>This tool is primarily used to monitor and assess the amount of wasted time throughout a process, from its initiation to the final delivery of a product or service. Each activity within the process is categorized into one of three types: value-added activities (VA), essential non-value-added activities (ENVA), and non-value-added activities (NVA).</t>
  </si>
  <si>
    <t>Enter the process activities, their durations and their types (VA, ENVA or NVA).</t>
  </si>
  <si>
    <t>The Time Value Map will update automatically based on your input.</t>
  </si>
  <si>
    <t>A stacked bar chart will display time comparisons between VA and NVA activities.</t>
  </si>
  <si>
    <t>A summary of key statistics will be shown automatically, most are self-explanatory.</t>
  </si>
  <si>
    <t>All things reserved to GCPL</t>
  </si>
  <si>
    <t>To learn more about other continuous improvement tools, visit the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</si>
</sst>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rgb="FFFF0066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color rgb="FFDDDDDD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E6E6E6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darkUp">
        <fgColor theme="0" tint="-0.24994659260841701"/>
        <bgColor theme="0" tint="-0.14999847407452621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0" fillId="0" borderId="0" applyNumberFormat="0" applyFill="0" applyBorder="0" applyAlignment="0" applyProtection="0"/>
    <xf numFmtId="0" fontId="6" fillId="0" borderId="0" applyProtection="0"/>
    <xf numFmtId="0" fontId="13" fillId="0" borderId="0"/>
    <xf numFmtId="0" fontId="6" fillId="0" borderId="0"/>
  </cellStyleXfs>
  <cellXfs count="75">
    <xf numFmtId="0" fontId="0" fillId="0" borderId="0" xfId="0"/>
    <xf numFmtId="0" fontId="2" fillId="3" borderId="0" xfId="1" applyFill="1" applyAlignment="1">
      <alignment vertical="center"/>
    </xf>
    <xf numFmtId="0" fontId="7" fillId="3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5" fillId="3" borderId="0" xfId="1" applyFont="1" applyFill="1" applyAlignment="1">
      <alignment vertical="center"/>
    </xf>
    <xf numFmtId="0" fontId="2" fillId="2" borderId="0" xfId="1" applyFill="1" applyAlignment="1">
      <alignment vertical="center"/>
    </xf>
    <xf numFmtId="0" fontId="4" fillId="3" borderId="0" xfId="0" applyFont="1" applyFill="1"/>
    <xf numFmtId="9" fontId="16" fillId="3" borderId="0" xfId="0" applyNumberFormat="1" applyFont="1" applyFill="1" applyAlignment="1">
      <alignment horizontal="left"/>
    </xf>
    <xf numFmtId="0" fontId="17" fillId="3" borderId="0" xfId="0" applyFont="1" applyFill="1"/>
    <xf numFmtId="0" fontId="15" fillId="3" borderId="0" xfId="0" applyFont="1" applyFill="1"/>
    <xf numFmtId="0" fontId="4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19" fillId="4" borderId="1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/>
    </xf>
    <xf numFmtId="0" fontId="3" fillId="0" borderId="2" xfId="0" applyFont="1" applyBorder="1" applyAlignment="1" applyProtection="1">
      <alignment vertical="center"/>
      <protection locked="0"/>
    </xf>
    <xf numFmtId="164" fontId="19" fillId="0" borderId="2" xfId="0" applyNumberFormat="1" applyFont="1" applyBorder="1" applyAlignment="1" applyProtection="1">
      <alignment horizontal="left" vertical="center"/>
      <protection locked="0"/>
    </xf>
    <xf numFmtId="164" fontId="19" fillId="0" borderId="2" xfId="0" applyNumberFormat="1" applyFont="1" applyBorder="1" applyAlignment="1" applyProtection="1">
      <alignment horizontal="center" vertical="center"/>
      <protection locked="0"/>
    </xf>
    <xf numFmtId="1" fontId="19" fillId="2" borderId="2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1" fontId="19" fillId="2" borderId="2" xfId="0" applyNumberFormat="1" applyFont="1" applyFill="1" applyBorder="1" applyAlignment="1">
      <alignment horizontal="left" vertical="center"/>
    </xf>
    <xf numFmtId="164" fontId="19" fillId="2" borderId="2" xfId="0" applyNumberFormat="1" applyFont="1" applyFill="1" applyBorder="1" applyAlignment="1">
      <alignment horizontal="left" vertical="center"/>
    </xf>
    <xf numFmtId="165" fontId="19" fillId="2" borderId="2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24" fillId="7" borderId="4" xfId="0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24" fillId="7" borderId="6" xfId="0" applyFont="1" applyFill="1" applyBorder="1" applyAlignment="1">
      <alignment horizontal="center" vertical="center"/>
    </xf>
    <xf numFmtId="0" fontId="25" fillId="3" borderId="0" xfId="0" applyFont="1" applyFill="1"/>
    <xf numFmtId="0" fontId="1" fillId="4" borderId="1" xfId="0" applyFont="1" applyFill="1" applyBorder="1" applyAlignment="1" applyProtection="1">
      <alignment vertical="center"/>
      <protection locked="0"/>
    </xf>
    <xf numFmtId="0" fontId="24" fillId="7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wrapText="1"/>
    </xf>
    <xf numFmtId="0" fontId="19" fillId="4" borderId="0" xfId="0" applyFont="1" applyFill="1" applyBorder="1" applyAlignment="1" applyProtection="1">
      <alignment vertical="center"/>
      <protection locked="0"/>
    </xf>
    <xf numFmtId="0" fontId="1" fillId="4" borderId="0" xfId="0" applyFont="1" applyFill="1" applyBorder="1" applyAlignment="1" applyProtection="1">
      <alignment vertical="center"/>
      <protection locked="0"/>
    </xf>
    <xf numFmtId="0" fontId="4" fillId="7" borderId="4" xfId="3" applyFont="1" applyFill="1" applyBorder="1" applyAlignment="1" applyProtection="1">
      <alignment horizontal="center" vertical="center" wrapText="1"/>
    </xf>
    <xf numFmtId="0" fontId="4" fillId="7" borderId="5" xfId="3" applyFont="1" applyFill="1" applyBorder="1" applyAlignment="1" applyProtection="1">
      <alignment horizontal="center" vertical="center" wrapText="1"/>
    </xf>
    <xf numFmtId="0" fontId="4" fillId="7" borderId="6" xfId="3" applyFont="1" applyFill="1" applyBorder="1" applyAlignment="1" applyProtection="1">
      <alignment horizontal="center" vertical="center" wrapText="1"/>
    </xf>
    <xf numFmtId="0" fontId="19" fillId="3" borderId="9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9" fillId="3" borderId="0" xfId="0" applyFont="1" applyFill="1" applyBorder="1" applyAlignment="1">
      <alignment horizontal="center" wrapText="1"/>
    </xf>
    <xf numFmtId="0" fontId="19" fillId="3" borderId="10" xfId="0" applyFont="1" applyFill="1" applyBorder="1" applyAlignment="1">
      <alignment vertical="center"/>
    </xf>
    <xf numFmtId="0" fontId="19" fillId="3" borderId="0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right" vertical="center"/>
    </xf>
    <xf numFmtId="0" fontId="19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vertical="center"/>
    </xf>
    <xf numFmtId="0" fontId="19" fillId="5" borderId="10" xfId="0" applyFont="1" applyFill="1" applyBorder="1" applyAlignment="1">
      <alignment vertical="center"/>
    </xf>
    <xf numFmtId="0" fontId="20" fillId="3" borderId="0" xfId="0" applyFont="1" applyFill="1" applyBorder="1" applyAlignment="1">
      <alignment horizontal="right" vertical="center"/>
    </xf>
    <xf numFmtId="0" fontId="21" fillId="3" borderId="0" xfId="0" applyFont="1" applyFill="1" applyBorder="1" applyAlignment="1">
      <alignment vertical="center"/>
    </xf>
    <xf numFmtId="0" fontId="19" fillId="3" borderId="9" xfId="0" applyFont="1" applyFill="1" applyBorder="1" applyAlignment="1">
      <alignment vertical="center"/>
    </xf>
    <xf numFmtId="0" fontId="22" fillId="3" borderId="0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right" vertical="center"/>
    </xf>
    <xf numFmtId="0" fontId="4" fillId="3" borderId="9" xfId="0" applyFont="1" applyFill="1" applyBorder="1"/>
    <xf numFmtId="0" fontId="4" fillId="3" borderId="0" xfId="0" applyFont="1" applyFill="1" applyBorder="1"/>
    <xf numFmtId="0" fontId="25" fillId="3" borderId="0" xfId="0" applyFont="1" applyFill="1" applyBorder="1"/>
    <xf numFmtId="0" fontId="4" fillId="3" borderId="10" xfId="0" applyFont="1" applyFill="1" applyBorder="1"/>
    <xf numFmtId="0" fontId="6" fillId="4" borderId="11" xfId="0" applyFont="1" applyFill="1" applyBorder="1" applyProtection="1">
      <protection locked="0"/>
    </xf>
    <xf numFmtId="0" fontId="19" fillId="4" borderId="12" xfId="0" applyFont="1" applyFill="1" applyBorder="1" applyAlignment="1" applyProtection="1">
      <alignment vertical="center"/>
      <protection locked="0"/>
    </xf>
    <xf numFmtId="0" fontId="6" fillId="4" borderId="9" xfId="0" applyFont="1" applyFill="1" applyBorder="1" applyProtection="1">
      <protection locked="0"/>
    </xf>
    <xf numFmtId="0" fontId="19" fillId="4" borderId="10" xfId="0" applyFont="1" applyFill="1" applyBorder="1" applyAlignment="1" applyProtection="1">
      <alignment vertical="center"/>
      <protection locked="0"/>
    </xf>
    <xf numFmtId="0" fontId="18" fillId="3" borderId="3" xfId="0" applyFont="1" applyFill="1" applyBorder="1" applyAlignment="1">
      <alignment vertical="center"/>
    </xf>
    <xf numFmtId="0" fontId="26" fillId="7" borderId="0" xfId="1" applyFont="1" applyFill="1" applyAlignment="1">
      <alignment horizontal="center" vertical="center"/>
    </xf>
    <xf numFmtId="0" fontId="8" fillId="3" borderId="7" xfId="1" applyFont="1" applyFill="1" applyBorder="1" applyAlignment="1">
      <alignment vertical="center"/>
    </xf>
    <xf numFmtId="0" fontId="2" fillId="3" borderId="7" xfId="1" applyFill="1" applyBorder="1" applyAlignment="1">
      <alignment vertical="center"/>
    </xf>
    <xf numFmtId="0" fontId="9" fillId="2" borderId="7" xfId="1" applyFont="1" applyFill="1" applyBorder="1" applyAlignment="1">
      <alignment vertical="center"/>
    </xf>
    <xf numFmtId="0" fontId="2" fillId="2" borderId="7" xfId="1" applyFill="1" applyBorder="1" applyAlignment="1">
      <alignment vertical="center"/>
    </xf>
    <xf numFmtId="0" fontId="9" fillId="3" borderId="7" xfId="1" applyFont="1" applyFill="1" applyBorder="1" applyAlignment="1">
      <alignment vertical="center"/>
    </xf>
    <xf numFmtId="0" fontId="11" fillId="2" borderId="7" xfId="2" applyFont="1" applyFill="1" applyBorder="1" applyAlignment="1">
      <alignment vertical="center"/>
    </xf>
    <xf numFmtId="0" fontId="9" fillId="2" borderId="7" xfId="1" applyFont="1" applyFill="1" applyBorder="1" applyAlignment="1">
      <alignment vertical="center" wrapText="1"/>
    </xf>
    <xf numFmtId="0" fontId="14" fillId="2" borderId="7" xfId="1" applyFont="1" applyFill="1" applyBorder="1" applyAlignment="1">
      <alignment vertical="center" wrapText="1"/>
    </xf>
    <xf numFmtId="0" fontId="9" fillId="2" borderId="13" xfId="1" applyFont="1" applyFill="1" applyBorder="1" applyAlignment="1">
      <alignment vertical="center"/>
    </xf>
    <xf numFmtId="0" fontId="12" fillId="7" borderId="4" xfId="3" applyFont="1" applyFill="1" applyBorder="1" applyAlignment="1" applyProtection="1">
      <alignment horizontal="center" vertical="center" wrapText="1"/>
    </xf>
    <xf numFmtId="0" fontId="12" fillId="7" borderId="5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</cellXfs>
  <cellStyles count="6">
    <cellStyle name="Hyperlink 2" xfId="2" xr:uid="{24CDC158-5F09-413A-8378-2345137DB428}"/>
    <cellStyle name="Normal" xfId="0" builtinId="0"/>
    <cellStyle name="Normal 2 3" xfId="3" xr:uid="{8B10791B-5D71-4CAB-A817-CBF2C8FE739B}"/>
    <cellStyle name="Normal 3 3" xfId="4" xr:uid="{5EA8A2CD-A6A5-421D-92A0-0824CB6B43E0}"/>
    <cellStyle name="Normal 4" xfId="5" xr:uid="{0F89B65E-0D56-4E5D-ABC3-E59FB8817657}"/>
    <cellStyle name="Normal 9" xfId="1" xr:uid="{E740A97A-C682-4204-A512-FEA46642702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C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CECFF"/>
      <rgbColor rgb="00CCFFFF"/>
      <rgbColor rgb="00CCFFCC"/>
      <rgbColor rgb="00FFFF99"/>
      <rgbColor rgb="0099CCFF"/>
      <rgbColor rgb="00FFCCFF"/>
      <rgbColor rgb="00CC99FF"/>
      <rgbColor rgb="00FFCC99"/>
      <rgbColor rgb="0066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1B7"/>
      <rgbColor rgb="00003300"/>
      <rgbColor rgb="00333300"/>
      <rgbColor rgb="00993300"/>
      <rgbColor rgb="00993366"/>
      <rgbColor rgb="00333399"/>
      <rgbColor rgb="00333333"/>
    </indexedColors>
    <mruColors>
      <color rgb="FFE4E4E4"/>
      <color rgb="FFB0F0F0"/>
      <color rgb="FFCCFFCC"/>
      <color rgb="FFFFCCCC"/>
      <color rgb="FF0000CC"/>
      <color rgb="FFCCFF33"/>
      <color rgb="FFF8F8F8"/>
      <color rgb="FF66FFFF"/>
      <color rgb="FFF0FE34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102107218769562"/>
          <c:w val="1"/>
          <c:h val="0.801341120446684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'Time Value Map'!$G$2</c:f>
              <c:strCache>
                <c:ptCount val="1"/>
                <c:pt idx="0">
                  <c:v>ACTIVITY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1"/>
          <c:dLbls>
            <c:numFmt formatCode="0.0;0.0;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'Time Value Map'!$F$4:$F$21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cat>
          <c:val>
            <c:numRef>
              <c:f>'Time Value Map'!$K$4:$K$21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9119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D5DF-49D7-A1C2-C6B0A9C50B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401495984"/>
        <c:axId val="401496816"/>
      </c:barChart>
      <c:catAx>
        <c:axId val="401495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 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one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496816"/>
        <c:crosses val="autoZero"/>
        <c:auto val="1"/>
        <c:lblAlgn val="ctr"/>
        <c:lblOffset val="100"/>
        <c:noMultiLvlLbl val="0"/>
      </c:catAx>
      <c:valAx>
        <c:axId val="4014968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401495984"/>
        <c:crosses val="autoZero"/>
        <c:crossBetween val="between"/>
      </c:valAx>
      <c:spPr>
        <a:noFill/>
        <a:ln w="12700"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Value-added vs. Non-Value-Added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'Time Value Map'!$C$18</c:f>
              <c:strCache>
                <c:ptCount val="1"/>
                <c:pt idx="0">
                  <c:v>ENVA/NVA time</c:v>
                </c:pt>
              </c:strCache>
            </c:strRef>
          </c:tx>
          <c:spPr>
            <a:solidFill>
              <a:srgbClr val="FF9119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'Time Value Map'!$D$21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E-48AD-B4F7-78567D1C198F}"/>
            </c:ext>
          </c:extLst>
        </c:ser>
        <c:ser>
          <c:idx val="1"/>
          <c:order val="1"/>
          <c:tx>
            <c:strRef>
              <c:f>'Time Value Map'!$C$17</c:f>
              <c:strCache>
                <c:ptCount val="1"/>
                <c:pt idx="0">
                  <c:v>VA time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EBE-48AD-B4F7-78567D1C198F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6EBE-48AD-B4F7-78567D1C198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val>
            <c:numRef>
              <c:f>'Time Value Map'!$D$20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BE-48AD-B4F7-78567D1C1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414175"/>
        <c:axId val="59408767"/>
      </c:barChart>
      <c:catAx>
        <c:axId val="5941417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9408767"/>
        <c:crosses val="autoZero"/>
        <c:auto val="1"/>
        <c:lblAlgn val="ctr"/>
        <c:lblOffset val="100"/>
        <c:noMultiLvlLbl val="0"/>
      </c:catAx>
      <c:valAx>
        <c:axId val="59408767"/>
        <c:scaling>
          <c:orientation val="minMax"/>
          <c:min val="0"/>
        </c:scaling>
        <c:delete val="1"/>
        <c:axPos val="b"/>
        <c:numFmt formatCode="0%" sourceLinked="1"/>
        <c:majorTickMark val="none"/>
        <c:minorTickMark val="none"/>
        <c:tickLblPos val="nextTo"/>
        <c:crossAx val="5941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19</xdr:col>
      <xdr:colOff>0</xdr:colOff>
      <xdr:row>13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FC91D-8BEE-48C6-BEA2-F93743363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15</xdr:row>
      <xdr:rowOff>0</xdr:rowOff>
    </xdr:from>
    <xdr:to>
      <xdr:col>19</xdr:col>
      <xdr:colOff>0</xdr:colOff>
      <xdr:row>21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C42E5EA-9162-42FC-AB8F-A2DAA5092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36A4-5F7D-47BA-BAEE-481F9EE9C58F}">
  <sheetPr>
    <pageSetUpPr fitToPage="1"/>
  </sheetPr>
  <dimension ref="A1:AE32"/>
  <sheetViews>
    <sheetView showGridLines="0" tabSelected="1" topLeftCell="A16" zoomScaleNormal="100" workbookViewId="0">
      <selection activeCell="B3" sqref="B3"/>
    </sheetView>
  </sheetViews>
  <sheetFormatPr defaultColWidth="9.1796875" defaultRowHeight="12" x14ac:dyDescent="0.3"/>
  <cols>
    <col min="1" max="2" width="2.7265625" style="6" customWidth="1"/>
    <col min="3" max="3" width="13.7265625" style="6" customWidth="1"/>
    <col min="4" max="4" width="22.7265625" style="6" customWidth="1"/>
    <col min="5" max="5" width="1.90625" style="6" customWidth="1"/>
    <col min="6" max="6" width="3.7265625" style="27" customWidth="1"/>
    <col min="7" max="7" width="32.7265625" style="6" customWidth="1"/>
    <col min="8" max="11" width="8.7265625" style="6" customWidth="1"/>
    <col min="12" max="12" width="1.1796875" style="6" customWidth="1"/>
    <col min="13" max="19" width="8.81640625" style="6" customWidth="1"/>
    <col min="20" max="21" width="2.7265625" style="6" customWidth="1"/>
    <col min="22" max="16384" width="9.1796875" style="6"/>
  </cols>
  <sheetData>
    <row r="1" spans="1:20" ht="29" thickBot="1" x14ac:dyDescent="0.35">
      <c r="C1" s="61" t="e" vm="1">
        <v>#VALUE!</v>
      </c>
      <c r="D1" s="24" t="s">
        <v>17</v>
      </c>
      <c r="E1" s="25"/>
      <c r="F1" s="25"/>
      <c r="G1" s="29"/>
      <c r="H1" s="29"/>
      <c r="I1" s="29"/>
      <c r="J1" s="25"/>
      <c r="K1" s="25"/>
      <c r="L1" s="25"/>
      <c r="M1" s="25"/>
      <c r="N1" s="25"/>
      <c r="O1" s="25"/>
      <c r="P1" s="25"/>
      <c r="Q1" s="25"/>
      <c r="R1" s="25"/>
      <c r="S1" s="26"/>
    </row>
    <row r="2" spans="1:20" ht="15" customHeight="1" x14ac:dyDescent="0.35">
      <c r="C2" s="36"/>
      <c r="D2" s="37"/>
      <c r="E2" s="38"/>
      <c r="F2" s="39"/>
      <c r="G2" s="30" t="s">
        <v>29</v>
      </c>
      <c r="H2" s="30" t="s">
        <v>30</v>
      </c>
      <c r="I2" s="30" t="s">
        <v>31</v>
      </c>
      <c r="J2" s="40"/>
      <c r="K2" s="38"/>
      <c r="L2" s="38"/>
      <c r="M2" s="38"/>
      <c r="N2" s="38"/>
      <c r="O2" s="38"/>
      <c r="P2" s="38"/>
      <c r="Q2" s="38"/>
      <c r="R2" s="38"/>
      <c r="S2" s="41"/>
    </row>
    <row r="3" spans="1:20" ht="15" customHeight="1" x14ac:dyDescent="0.3">
      <c r="C3" s="36" t="s">
        <v>34</v>
      </c>
      <c r="D3" s="14"/>
      <c r="E3" s="42"/>
      <c r="F3" s="43"/>
      <c r="G3" s="44"/>
      <c r="H3" s="45"/>
      <c r="I3" s="44"/>
      <c r="J3" s="44"/>
      <c r="K3" s="44"/>
      <c r="L3" s="38"/>
      <c r="M3" s="46"/>
      <c r="N3" s="46"/>
      <c r="O3" s="46"/>
      <c r="P3" s="46"/>
      <c r="Q3" s="46"/>
      <c r="R3" s="46"/>
      <c r="S3" s="47"/>
    </row>
    <row r="4" spans="1:20" ht="15" customHeight="1" x14ac:dyDescent="0.3">
      <c r="C4" s="36" t="s">
        <v>35</v>
      </c>
      <c r="D4" s="14"/>
      <c r="E4" s="48"/>
      <c r="F4" s="43">
        <v>1</v>
      </c>
      <c r="G4" s="15"/>
      <c r="H4" s="16"/>
      <c r="I4" s="16"/>
      <c r="J4" s="17" t="str">
        <f>IF(ISBLANK(I4),"",IF(I4="VA",1,-1))</f>
        <v/>
      </c>
      <c r="K4" s="18" t="str">
        <f>IF(ISBLANK(H4),"",IF(ISBLANK(I4),"",H4*J4))</f>
        <v/>
      </c>
      <c r="L4" s="49" t="s">
        <v>19</v>
      </c>
      <c r="M4" s="46"/>
      <c r="N4" s="46"/>
      <c r="O4" s="46"/>
      <c r="P4" s="46"/>
      <c r="Q4" s="46"/>
      <c r="R4" s="46"/>
      <c r="S4" s="47"/>
    </row>
    <row r="5" spans="1:20" ht="15" customHeight="1" x14ac:dyDescent="0.3">
      <c r="C5" s="36" t="s">
        <v>36</v>
      </c>
      <c r="D5" s="14"/>
      <c r="E5" s="48"/>
      <c r="F5" s="43">
        <v>2</v>
      </c>
      <c r="G5" s="15"/>
      <c r="H5" s="16"/>
      <c r="I5" s="16"/>
      <c r="J5" s="17" t="str">
        <f t="shared" ref="J5:J21" si="0">IF(ISBLANK(I5),"",IF(I5="VA",1,-1))</f>
        <v/>
      </c>
      <c r="K5" s="18" t="str">
        <f t="shared" ref="K5:K21" si="1">IF(ISBLANK(H5),"",IF(ISBLANK(I5),"",H5*J5))</f>
        <v/>
      </c>
      <c r="L5" s="49" t="s">
        <v>18</v>
      </c>
      <c r="M5" s="46"/>
      <c r="N5" s="46"/>
      <c r="O5" s="46"/>
      <c r="P5" s="46"/>
      <c r="Q5" s="46"/>
      <c r="R5" s="46"/>
      <c r="S5" s="47"/>
    </row>
    <row r="6" spans="1:20" ht="15" customHeight="1" x14ac:dyDescent="0.3">
      <c r="C6" s="36" t="s">
        <v>37</v>
      </c>
      <c r="D6" s="14"/>
      <c r="E6" s="48"/>
      <c r="F6" s="43">
        <v>3</v>
      </c>
      <c r="G6" s="15"/>
      <c r="H6" s="16"/>
      <c r="I6" s="16"/>
      <c r="J6" s="17" t="str">
        <f t="shared" si="0"/>
        <v/>
      </c>
      <c r="K6" s="18" t="str">
        <f t="shared" si="1"/>
        <v/>
      </c>
      <c r="L6" s="49" t="s">
        <v>20</v>
      </c>
      <c r="M6" s="46"/>
      <c r="N6" s="46"/>
      <c r="O6" s="46"/>
      <c r="P6" s="46"/>
      <c r="Q6" s="46"/>
      <c r="R6" s="46"/>
      <c r="S6" s="47"/>
    </row>
    <row r="7" spans="1:20" ht="15" customHeight="1" x14ac:dyDescent="0.3">
      <c r="C7" s="50"/>
      <c r="D7" s="44"/>
      <c r="E7" s="48"/>
      <c r="F7" s="43">
        <v>4</v>
      </c>
      <c r="G7" s="15"/>
      <c r="H7" s="16"/>
      <c r="I7" s="16"/>
      <c r="J7" s="17" t="str">
        <f t="shared" si="0"/>
        <v/>
      </c>
      <c r="K7" s="18" t="str">
        <f t="shared" si="1"/>
        <v/>
      </c>
      <c r="L7" s="38"/>
      <c r="M7" s="46"/>
      <c r="N7" s="46"/>
      <c r="O7" s="46"/>
      <c r="P7" s="46"/>
      <c r="Q7" s="46"/>
      <c r="R7" s="46"/>
      <c r="S7" s="47"/>
    </row>
    <row r="8" spans="1:20" ht="15" customHeight="1" x14ac:dyDescent="0.3">
      <c r="C8" s="36" t="s">
        <v>1</v>
      </c>
      <c r="D8" s="23"/>
      <c r="E8" s="48"/>
      <c r="F8" s="43">
        <v>5</v>
      </c>
      <c r="G8" s="15"/>
      <c r="H8" s="16"/>
      <c r="I8" s="16"/>
      <c r="J8" s="17" t="str">
        <f t="shared" si="0"/>
        <v/>
      </c>
      <c r="K8" s="18" t="str">
        <f t="shared" si="1"/>
        <v/>
      </c>
      <c r="L8" s="38"/>
      <c r="M8" s="46"/>
      <c r="N8" s="46"/>
      <c r="O8" s="46"/>
      <c r="P8" s="46"/>
      <c r="Q8" s="46"/>
      <c r="R8" s="46"/>
      <c r="S8" s="47"/>
    </row>
    <row r="9" spans="1:20" ht="15" customHeight="1" x14ac:dyDescent="0.3">
      <c r="C9" s="36"/>
      <c r="D9" s="23"/>
      <c r="E9" s="48"/>
      <c r="F9" s="43">
        <v>6</v>
      </c>
      <c r="G9" s="15"/>
      <c r="H9" s="16"/>
      <c r="I9" s="16"/>
      <c r="J9" s="17" t="str">
        <f t="shared" si="0"/>
        <v/>
      </c>
      <c r="K9" s="18" t="str">
        <f t="shared" si="1"/>
        <v/>
      </c>
      <c r="L9" s="38"/>
      <c r="M9" s="46"/>
      <c r="N9" s="46"/>
      <c r="O9" s="46"/>
      <c r="P9" s="46"/>
      <c r="Q9" s="46"/>
      <c r="R9" s="46"/>
      <c r="S9" s="47"/>
    </row>
    <row r="10" spans="1:20" ht="15" customHeight="1" x14ac:dyDescent="0.3">
      <c r="C10" s="36" t="s">
        <v>38</v>
      </c>
      <c r="D10" s="22"/>
      <c r="E10" s="48"/>
      <c r="F10" s="43">
        <v>7</v>
      </c>
      <c r="G10" s="15"/>
      <c r="H10" s="16"/>
      <c r="I10" s="16"/>
      <c r="J10" s="17" t="str">
        <f t="shared" si="0"/>
        <v/>
      </c>
      <c r="K10" s="18" t="str">
        <f t="shared" si="1"/>
        <v/>
      </c>
      <c r="L10" s="38"/>
      <c r="M10" s="46"/>
      <c r="N10" s="46"/>
      <c r="O10" s="46"/>
      <c r="P10" s="46"/>
      <c r="Q10" s="46"/>
      <c r="R10" s="46"/>
      <c r="S10" s="47"/>
    </row>
    <row r="11" spans="1:20" ht="15" customHeight="1" x14ac:dyDescent="0.3">
      <c r="C11" s="50"/>
      <c r="D11" s="44"/>
      <c r="E11" s="48"/>
      <c r="F11" s="43">
        <v>8</v>
      </c>
      <c r="G11" s="15"/>
      <c r="H11" s="16"/>
      <c r="I11" s="16"/>
      <c r="J11" s="17" t="str">
        <f t="shared" si="0"/>
        <v/>
      </c>
      <c r="K11" s="18" t="str">
        <f t="shared" si="1"/>
        <v/>
      </c>
      <c r="L11" s="38"/>
      <c r="M11" s="46"/>
      <c r="N11" s="46"/>
      <c r="O11" s="46"/>
      <c r="P11" s="46"/>
      <c r="Q11" s="46"/>
      <c r="R11" s="46"/>
      <c r="S11" s="47"/>
    </row>
    <row r="12" spans="1:20" ht="15" customHeight="1" x14ac:dyDescent="0.3">
      <c r="C12" s="36" t="s">
        <v>32</v>
      </c>
      <c r="D12" s="19">
        <f>COUNTA(H4:H21)</f>
        <v>0</v>
      </c>
      <c r="E12" s="48"/>
      <c r="F12" s="43">
        <v>9</v>
      </c>
      <c r="G12" s="15"/>
      <c r="H12" s="16"/>
      <c r="I12" s="16"/>
      <c r="J12" s="17" t="str">
        <f t="shared" si="0"/>
        <v/>
      </c>
      <c r="K12" s="18" t="str">
        <f t="shared" si="1"/>
        <v/>
      </c>
      <c r="L12" s="38"/>
      <c r="M12" s="46"/>
      <c r="N12" s="46"/>
      <c r="O12" s="46"/>
      <c r="P12" s="46"/>
      <c r="Q12" s="46"/>
      <c r="R12" s="46"/>
      <c r="S12" s="47"/>
    </row>
    <row r="13" spans="1:20" s="13" customFormat="1" ht="15" customHeight="1" x14ac:dyDescent="0.3">
      <c r="C13" s="36" t="s">
        <v>21</v>
      </c>
      <c r="D13" s="19">
        <f>COUNTIF(I4:I21,"VA")</f>
        <v>0</v>
      </c>
      <c r="E13" s="48"/>
      <c r="F13" s="43">
        <v>10</v>
      </c>
      <c r="G13" s="15"/>
      <c r="H13" s="16"/>
      <c r="I13" s="16"/>
      <c r="J13" s="17" t="str">
        <f t="shared" si="0"/>
        <v/>
      </c>
      <c r="K13" s="18" t="str">
        <f t="shared" si="1"/>
        <v/>
      </c>
      <c r="L13" s="38"/>
      <c r="M13" s="46"/>
      <c r="N13" s="46"/>
      <c r="O13" s="46"/>
      <c r="P13" s="46"/>
      <c r="Q13" s="46"/>
      <c r="R13" s="46"/>
      <c r="S13" s="47"/>
    </row>
    <row r="14" spans="1:20" ht="15" customHeight="1" x14ac:dyDescent="0.3">
      <c r="A14" s="13"/>
      <c r="B14" s="13"/>
      <c r="C14" s="36" t="s">
        <v>22</v>
      </c>
      <c r="D14" s="19">
        <f>COUNTIF(I4:I21,"ENVA")</f>
        <v>0</v>
      </c>
      <c r="E14" s="48"/>
      <c r="F14" s="43">
        <v>11</v>
      </c>
      <c r="G14" s="15"/>
      <c r="H14" s="16"/>
      <c r="I14" s="16"/>
      <c r="J14" s="17" t="str">
        <f t="shared" si="0"/>
        <v/>
      </c>
      <c r="K14" s="18" t="str">
        <f t="shared" si="1"/>
        <v/>
      </c>
      <c r="L14" s="38"/>
      <c r="M14" s="46"/>
      <c r="N14" s="46"/>
      <c r="O14" s="46"/>
      <c r="P14" s="46"/>
      <c r="Q14" s="46"/>
      <c r="R14" s="46"/>
      <c r="S14" s="47"/>
      <c r="T14" s="7" t="s">
        <v>10</v>
      </c>
    </row>
    <row r="15" spans="1:20" ht="15" customHeight="1" x14ac:dyDescent="0.3">
      <c r="A15" s="13"/>
      <c r="B15" s="13"/>
      <c r="C15" s="36" t="s">
        <v>23</v>
      </c>
      <c r="D15" s="19">
        <f>COUNTIF(I4:I21,"NVA")</f>
        <v>0</v>
      </c>
      <c r="E15" s="48"/>
      <c r="F15" s="43">
        <v>12</v>
      </c>
      <c r="G15" s="15"/>
      <c r="H15" s="16"/>
      <c r="I15" s="16"/>
      <c r="J15" s="17" t="str">
        <f t="shared" si="0"/>
        <v/>
      </c>
      <c r="K15" s="18" t="str">
        <f t="shared" si="1"/>
        <v/>
      </c>
      <c r="L15" s="38"/>
      <c r="M15" s="38"/>
      <c r="N15" s="38"/>
      <c r="O15" s="38"/>
      <c r="P15" s="38"/>
      <c r="Q15" s="38"/>
      <c r="R15" s="38"/>
      <c r="S15" s="41"/>
      <c r="T15" s="7" t="s">
        <v>11</v>
      </c>
    </row>
    <row r="16" spans="1:20" ht="15" customHeight="1" x14ac:dyDescent="0.3">
      <c r="A16" s="13"/>
      <c r="B16" s="13"/>
      <c r="C16" s="36" t="s">
        <v>33</v>
      </c>
      <c r="D16" s="19">
        <f>D14+D15</f>
        <v>0</v>
      </c>
      <c r="E16" s="48"/>
      <c r="F16" s="43">
        <v>13</v>
      </c>
      <c r="G16" s="15"/>
      <c r="H16" s="16"/>
      <c r="I16" s="16"/>
      <c r="J16" s="17" t="str">
        <f t="shared" si="0"/>
        <v/>
      </c>
      <c r="K16" s="18" t="str">
        <f t="shared" si="1"/>
        <v/>
      </c>
      <c r="L16" s="38"/>
      <c r="M16" s="46"/>
      <c r="N16" s="46"/>
      <c r="O16" s="46"/>
      <c r="P16" s="46"/>
      <c r="Q16" s="46"/>
      <c r="R16" s="46"/>
      <c r="S16" s="47"/>
      <c r="T16" s="7" t="s">
        <v>12</v>
      </c>
    </row>
    <row r="17" spans="1:31" ht="15" customHeight="1" x14ac:dyDescent="0.3">
      <c r="A17" s="13"/>
      <c r="B17" s="13"/>
      <c r="C17" s="36" t="s">
        <v>24</v>
      </c>
      <c r="D17" s="20">
        <f>SUMIF(I4:I21,"VA",H4:H21)</f>
        <v>0</v>
      </c>
      <c r="E17" s="51" t="str">
        <f>IF(ISBLANK(D10),"",D10)</f>
        <v/>
      </c>
      <c r="F17" s="43">
        <v>14</v>
      </c>
      <c r="G17" s="15"/>
      <c r="H17" s="16"/>
      <c r="I17" s="16"/>
      <c r="J17" s="17" t="str">
        <f t="shared" si="0"/>
        <v/>
      </c>
      <c r="K17" s="18" t="str">
        <f t="shared" si="1"/>
        <v/>
      </c>
      <c r="L17" s="38"/>
      <c r="M17" s="46"/>
      <c r="N17" s="46"/>
      <c r="O17" s="46"/>
      <c r="P17" s="46"/>
      <c r="Q17" s="46"/>
      <c r="R17" s="46"/>
      <c r="S17" s="47"/>
      <c r="T17" s="7" t="s">
        <v>13</v>
      </c>
    </row>
    <row r="18" spans="1:31" ht="15" customHeight="1" x14ac:dyDescent="0.3">
      <c r="A18" s="13"/>
      <c r="B18" s="13"/>
      <c r="C18" s="52" t="s">
        <v>25</v>
      </c>
      <c r="D18" s="20">
        <f>SUMIF(I4:I21,"NVA",H4:H21)+SUMIF(I4:I21,"ENVA",H4:H21)</f>
        <v>0</v>
      </c>
      <c r="E18" s="51" t="str">
        <f>IF(ISBLANK(D10),"",D10)</f>
        <v/>
      </c>
      <c r="F18" s="43">
        <v>15</v>
      </c>
      <c r="G18" s="15"/>
      <c r="H18" s="16"/>
      <c r="I18" s="16"/>
      <c r="J18" s="17" t="str">
        <f t="shared" si="0"/>
        <v/>
      </c>
      <c r="K18" s="18" t="str">
        <f t="shared" si="1"/>
        <v/>
      </c>
      <c r="L18" s="38"/>
      <c r="M18" s="46"/>
      <c r="N18" s="46"/>
      <c r="O18" s="46"/>
      <c r="P18" s="46"/>
      <c r="Q18" s="46"/>
      <c r="R18" s="46"/>
      <c r="S18" s="47"/>
      <c r="T18" s="7"/>
    </row>
    <row r="19" spans="1:31" ht="15" customHeight="1" x14ac:dyDescent="0.3">
      <c r="A19" s="13"/>
      <c r="B19" s="13"/>
      <c r="C19" s="36" t="s">
        <v>26</v>
      </c>
      <c r="D19" s="20">
        <f>SUM(H4:H21)</f>
        <v>0</v>
      </c>
      <c r="E19" s="51" t="str">
        <f>IF(ISBLANK(D10),"",D10)</f>
        <v/>
      </c>
      <c r="F19" s="43">
        <v>16</v>
      </c>
      <c r="G19" s="15"/>
      <c r="H19" s="16"/>
      <c r="I19" s="16"/>
      <c r="J19" s="17" t="str">
        <f t="shared" si="0"/>
        <v/>
      </c>
      <c r="K19" s="18" t="str">
        <f t="shared" si="1"/>
        <v/>
      </c>
      <c r="L19" s="38"/>
      <c r="M19" s="46"/>
      <c r="N19" s="46"/>
      <c r="O19" s="46"/>
      <c r="P19" s="46"/>
      <c r="Q19" s="46"/>
      <c r="R19" s="46"/>
      <c r="S19" s="47"/>
      <c r="T19" s="7" t="s">
        <v>14</v>
      </c>
    </row>
    <row r="20" spans="1:31" ht="15" customHeight="1" x14ac:dyDescent="0.3">
      <c r="A20" s="13"/>
      <c r="B20" s="13"/>
      <c r="C20" s="36" t="s">
        <v>27</v>
      </c>
      <c r="D20" s="21" t="str">
        <f>IF(ISERROR(D17/D19),"",D17/D19)</f>
        <v/>
      </c>
      <c r="E20" s="48"/>
      <c r="F20" s="43">
        <v>17</v>
      </c>
      <c r="G20" s="15"/>
      <c r="H20" s="16"/>
      <c r="I20" s="16"/>
      <c r="J20" s="17" t="str">
        <f t="shared" si="0"/>
        <v/>
      </c>
      <c r="K20" s="18" t="str">
        <f t="shared" si="1"/>
        <v/>
      </c>
      <c r="L20" s="38"/>
      <c r="M20" s="46"/>
      <c r="N20" s="46"/>
      <c r="O20" s="46"/>
      <c r="P20" s="46"/>
      <c r="Q20" s="46"/>
      <c r="R20" s="46"/>
      <c r="S20" s="47"/>
      <c r="T20" s="7"/>
    </row>
    <row r="21" spans="1:31" ht="15" customHeight="1" x14ac:dyDescent="0.3">
      <c r="A21" s="13"/>
      <c r="B21" s="13"/>
      <c r="C21" s="52" t="s">
        <v>28</v>
      </c>
      <c r="D21" s="21" t="str">
        <f>IF(ISERROR(D18/D19),"",D18/D19)</f>
        <v/>
      </c>
      <c r="E21" s="48"/>
      <c r="F21" s="43">
        <v>18</v>
      </c>
      <c r="G21" s="15"/>
      <c r="H21" s="16"/>
      <c r="I21" s="16"/>
      <c r="J21" s="17" t="str">
        <f t="shared" si="0"/>
        <v/>
      </c>
      <c r="K21" s="18" t="str">
        <f t="shared" si="1"/>
        <v/>
      </c>
      <c r="L21" s="38"/>
      <c r="M21" s="46"/>
      <c r="N21" s="46"/>
      <c r="O21" s="46"/>
      <c r="P21" s="46"/>
      <c r="Q21" s="46"/>
      <c r="R21" s="46"/>
      <c r="S21" s="47"/>
      <c r="T21" s="7"/>
    </row>
    <row r="22" spans="1:31" ht="1.5" customHeight="1" x14ac:dyDescent="0.3">
      <c r="C22" s="53"/>
      <c r="D22" s="54"/>
      <c r="E22" s="54"/>
      <c r="F22" s="55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6"/>
    </row>
    <row r="23" spans="1:31" ht="15" customHeight="1" x14ac:dyDescent="0.3">
      <c r="C23" s="50" t="s">
        <v>16</v>
      </c>
      <c r="D23" s="54"/>
      <c r="E23" s="54"/>
      <c r="F23" s="55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6"/>
      <c r="AD23" s="10"/>
      <c r="AE23" s="10"/>
    </row>
    <row r="24" spans="1:31" ht="15" customHeight="1" x14ac:dyDescent="0.3">
      <c r="B24" s="11">
        <v>1</v>
      </c>
      <c r="C24" s="57"/>
      <c r="D24" s="12"/>
      <c r="E24" s="12"/>
      <c r="F24" s="28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58"/>
    </row>
    <row r="25" spans="1:31" ht="15" customHeight="1" x14ac:dyDescent="0.3">
      <c r="B25" s="11">
        <v>2</v>
      </c>
      <c r="C25" s="57"/>
      <c r="D25" s="12"/>
      <c r="E25" s="12"/>
      <c r="F25" s="28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58"/>
      <c r="AD25" s="10"/>
      <c r="AE25" s="10"/>
    </row>
    <row r="26" spans="1:31" ht="15" customHeight="1" x14ac:dyDescent="0.3">
      <c r="B26" s="11">
        <v>3</v>
      </c>
      <c r="C26" s="57"/>
      <c r="D26" s="12"/>
      <c r="E26" s="12"/>
      <c r="F26" s="28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58"/>
    </row>
    <row r="27" spans="1:31" ht="15" customHeight="1" x14ac:dyDescent="0.3">
      <c r="B27" s="11">
        <v>4</v>
      </c>
      <c r="C27" s="57"/>
      <c r="D27" s="12"/>
      <c r="E27" s="12"/>
      <c r="F27" s="28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58"/>
    </row>
    <row r="28" spans="1:31" ht="15" customHeight="1" thickBot="1" x14ac:dyDescent="0.35">
      <c r="B28" s="11">
        <v>5</v>
      </c>
      <c r="C28" s="59"/>
      <c r="D28" s="31"/>
      <c r="E28" s="31"/>
      <c r="F28" s="32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60"/>
      <c r="AD28" s="10"/>
      <c r="AE28" s="10"/>
    </row>
    <row r="29" spans="1:31" ht="12.5" thickBot="1" x14ac:dyDescent="0.35">
      <c r="C29" s="33" t="s">
        <v>44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5"/>
    </row>
    <row r="30" spans="1:31" ht="12.75" customHeight="1" x14ac:dyDescent="0.3"/>
    <row r="31" spans="1:31" x14ac:dyDescent="0.3">
      <c r="C31" s="8"/>
      <c r="D31" s="9"/>
      <c r="E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31" x14ac:dyDescent="0.3">
      <c r="C32" s="8"/>
      <c r="D32" s="9"/>
      <c r="E32" s="9"/>
      <c r="G32" s="9"/>
      <c r="H32" s="9"/>
      <c r="I32" s="9"/>
      <c r="J32" s="9"/>
      <c r="K32" s="9"/>
      <c r="L32" s="9"/>
      <c r="M32" s="9"/>
      <c r="N32" s="9"/>
      <c r="O32" s="9"/>
      <c r="P32" s="9"/>
    </row>
  </sheetData>
  <mergeCells count="3">
    <mergeCell ref="D8:D9"/>
    <mergeCell ref="D1:S1"/>
    <mergeCell ref="C29:S29"/>
  </mergeCells>
  <dataValidations count="1">
    <dataValidation type="list" allowBlank="1" showInputMessage="1" showErrorMessage="1" sqref="I4:I21" xr:uid="{A7DD84F4-DE13-4D71-87F2-87D6691485B0}">
      <formula1>$L$3:$L$6</formula1>
    </dataValidation>
  </dataValidations>
  <printOptions horizontalCentered="1" verticalCentered="1"/>
  <pageMargins left="0.1" right="0.1" top="0.2" bottom="0.2" header="0.2" footer="0.2"/>
  <pageSetup scale="73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22ED-52B0-4175-B2CB-B579B4EF074D}">
  <sheetPr>
    <pageSetUpPr fitToPage="1"/>
  </sheetPr>
  <dimension ref="A1:E17"/>
  <sheetViews>
    <sheetView topLeftCell="A11" workbookViewId="0">
      <selection activeCell="C19" sqref="C19"/>
    </sheetView>
  </sheetViews>
  <sheetFormatPr defaultColWidth="9.1796875" defaultRowHeight="14.5" x14ac:dyDescent="0.25"/>
  <cols>
    <col min="1" max="1" width="2.7265625" style="1" customWidth="1"/>
    <col min="2" max="2" width="7.7265625" style="1" customWidth="1"/>
    <col min="3" max="3" width="77.7265625" style="1" customWidth="1"/>
    <col min="4" max="4" width="2.7265625" style="1" customWidth="1"/>
    <col min="5" max="5" width="87.7265625" style="1" customWidth="1"/>
    <col min="6" max="6" width="7.7265625" style="1" customWidth="1"/>
    <col min="7" max="16384" width="9.1796875" style="1"/>
  </cols>
  <sheetData>
    <row r="1" spans="1:5" ht="27.75" customHeight="1" x14ac:dyDescent="0.25">
      <c r="B1" s="2" t="e" vm="1">
        <v>#VALUE!</v>
      </c>
      <c r="C1" s="62" t="s">
        <v>0</v>
      </c>
      <c r="D1" s="62"/>
      <c r="E1" s="62"/>
    </row>
    <row r="2" spans="1:5" ht="15.5" x14ac:dyDescent="0.25">
      <c r="B2" s="63" t="s">
        <v>1</v>
      </c>
      <c r="C2" s="64"/>
      <c r="D2" s="64"/>
      <c r="E2" s="63" t="s">
        <v>2</v>
      </c>
    </row>
    <row r="3" spans="1:5" ht="15" customHeight="1" x14ac:dyDescent="0.25">
      <c r="B3" s="69" t="s">
        <v>39</v>
      </c>
      <c r="C3" s="70"/>
      <c r="D3" s="64"/>
      <c r="E3" s="65" t="s">
        <v>3</v>
      </c>
    </row>
    <row r="4" spans="1:5" x14ac:dyDescent="0.25">
      <c r="B4" s="70"/>
      <c r="C4" s="70"/>
      <c r="D4" s="64"/>
      <c r="E4" s="65" t="s">
        <v>4</v>
      </c>
    </row>
    <row r="5" spans="1:5" x14ac:dyDescent="0.25">
      <c r="B5" s="70"/>
      <c r="C5" s="70"/>
      <c r="D5" s="64"/>
      <c r="E5" s="65" t="s">
        <v>5</v>
      </c>
    </row>
    <row r="6" spans="1:5" x14ac:dyDescent="0.25">
      <c r="B6" s="70"/>
      <c r="C6" s="70"/>
      <c r="D6" s="64"/>
      <c r="E6" s="65" t="s">
        <v>6</v>
      </c>
    </row>
    <row r="7" spans="1:5" ht="15.5" x14ac:dyDescent="0.25">
      <c r="B7" s="63" t="s">
        <v>7</v>
      </c>
      <c r="C7" s="64"/>
      <c r="D7" s="64"/>
      <c r="E7" s="65" t="s">
        <v>8</v>
      </c>
    </row>
    <row r="8" spans="1:5" x14ac:dyDescent="0.25">
      <c r="A8" s="4">
        <v>1</v>
      </c>
      <c r="B8" s="65" t="s">
        <v>40</v>
      </c>
      <c r="C8" s="66"/>
      <c r="D8" s="64"/>
      <c r="E8" s="67"/>
    </row>
    <row r="9" spans="1:5" ht="15.5" x14ac:dyDescent="0.25">
      <c r="A9" s="4">
        <v>2</v>
      </c>
      <c r="B9" s="65" t="s">
        <v>41</v>
      </c>
      <c r="C9" s="66"/>
      <c r="D9" s="64"/>
      <c r="E9" s="63" t="s">
        <v>9</v>
      </c>
    </row>
    <row r="10" spans="1:5" ht="15.5" x14ac:dyDescent="0.25">
      <c r="A10" s="4">
        <v>3</v>
      </c>
      <c r="B10" s="65" t="s">
        <v>42</v>
      </c>
      <c r="C10" s="66"/>
      <c r="D10" s="64"/>
      <c r="E10" s="63" t="s">
        <v>9</v>
      </c>
    </row>
    <row r="11" spans="1:5" x14ac:dyDescent="0.25">
      <c r="A11" s="4">
        <v>4</v>
      </c>
      <c r="B11" s="65" t="s">
        <v>43</v>
      </c>
      <c r="C11" s="66"/>
      <c r="D11" s="64"/>
      <c r="E11" s="65"/>
    </row>
    <row r="12" spans="1:5" x14ac:dyDescent="0.25">
      <c r="A12" s="4">
        <v>5</v>
      </c>
      <c r="B12" s="65" t="s">
        <v>15</v>
      </c>
      <c r="C12" s="66"/>
      <c r="D12" s="64"/>
      <c r="E12" s="68"/>
    </row>
    <row r="13" spans="1:5" x14ac:dyDescent="0.25">
      <c r="A13" s="4"/>
      <c r="B13" s="65"/>
      <c r="C13" s="66"/>
      <c r="D13" s="64"/>
      <c r="E13" s="65"/>
    </row>
    <row r="14" spans="1:5" x14ac:dyDescent="0.25">
      <c r="A14" s="4"/>
      <c r="B14" s="65"/>
      <c r="C14" s="66"/>
      <c r="D14" s="64"/>
      <c r="E14" s="68"/>
    </row>
    <row r="15" spans="1:5" x14ac:dyDescent="0.25">
      <c r="A15" s="4"/>
      <c r="B15" s="65"/>
      <c r="C15" s="66"/>
      <c r="D15" s="64"/>
      <c r="E15" s="65"/>
    </row>
    <row r="16" spans="1:5" ht="15" thickBot="1" x14ac:dyDescent="0.3">
      <c r="A16" s="4"/>
      <c r="B16" s="3"/>
      <c r="C16" s="5"/>
      <c r="E16" s="71" t="s">
        <v>45</v>
      </c>
    </row>
    <row r="17" spans="2:5" ht="16" thickBot="1" x14ac:dyDescent="0.3">
      <c r="B17" s="72" t="s">
        <v>44</v>
      </c>
      <c r="C17" s="73"/>
      <c r="D17" s="73"/>
      <c r="E17" s="74"/>
    </row>
  </sheetData>
  <mergeCells count="2">
    <mergeCell ref="C1:E1"/>
    <mergeCell ref="B17:E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Time Value Map</vt:lpstr>
      <vt:lpstr>Guide</vt:lpstr>
      <vt:lpstr>Guide!Print_Area</vt:lpstr>
      <vt:lpstr>'Time Value Map'!Print_Area</vt:lpstr>
    </vt:vector>
  </TitlesOfParts>
  <Company>Citoolkit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Autoría 5 S</dc:title>
  <dc:creator>Daoud Saadeddin</dc:creator>
  <cp:lastModifiedBy>Tulsi Ranaot</cp:lastModifiedBy>
  <cp:lastPrinted>2025-07-26T15:56:43Z</cp:lastPrinted>
  <dcterms:created xsi:type="dcterms:W3CDTF">1999-07-21T13:29:36Z</dcterms:created>
  <dcterms:modified xsi:type="dcterms:W3CDTF">2025-10-03T03:16:58Z</dcterms:modified>
  <cp:version>3.1</cp:version>
</cp:coreProperties>
</file>