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Project Monitoring Tool\"/>
    </mc:Choice>
  </mc:AlternateContent>
  <xr:revisionPtr revIDLastSave="0" documentId="8_{5F05687A-902E-414F-836E-F34958D0705C}" xr6:coauthVersionLast="47" xr6:coauthVersionMax="47" xr10:uidLastSave="{00000000-0000-0000-0000-000000000000}"/>
  <bookViews>
    <workbookView xWindow="-110" yWindow="-110" windowWidth="19420" windowHeight="10300" tabRatio="766" activeTab="2" xr2:uid="{00000000-000D-0000-FFFF-FFFF00000000}"/>
  </bookViews>
  <sheets>
    <sheet name="Identification" sheetId="1" r:id="rId1"/>
    <sheet name="Tracking" sheetId="6" r:id="rId2"/>
    <sheet name="Metrics" sheetId="10" r:id="rId3"/>
  </sheets>
  <definedNames>
    <definedName name="_xlnm.Print_Area" localSheetId="0">Identification!$A$2:$M$22</definedName>
    <definedName name="_xlnm.Print_Area" localSheetId="2">Metrics!$A$2:$V$24</definedName>
    <definedName name="_xlnm.Print_Area" localSheetId="1">Tracking!$A$2:$R$23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5" i="6"/>
  <c r="D19" i="10" l="1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P18" i="6"/>
  <c r="P17" i="6"/>
  <c r="P16" i="6"/>
  <c r="P15" i="6"/>
  <c r="P14" i="6"/>
  <c r="P13" i="6"/>
  <c r="P12" i="6"/>
  <c r="N15" i="6"/>
  <c r="C16" i="6"/>
  <c r="C18" i="6"/>
  <c r="D18" i="6"/>
  <c r="D17" i="6"/>
  <c r="C17" i="6"/>
  <c r="D16" i="6"/>
  <c r="D15" i="6"/>
  <c r="C15" i="6"/>
  <c r="D14" i="6"/>
  <c r="C14" i="6"/>
  <c r="D13" i="6"/>
  <c r="C13" i="6"/>
  <c r="D12" i="6"/>
  <c r="C12" i="6"/>
  <c r="S21" i="10"/>
  <c r="S20" i="10"/>
  <c r="S2" i="10"/>
  <c r="P2" i="6"/>
  <c r="N5" i="6" l="1"/>
  <c r="P5" i="6"/>
  <c r="N6" i="6"/>
  <c r="P6" i="6"/>
  <c r="N7" i="6"/>
  <c r="P7" i="6"/>
  <c r="N8" i="6"/>
  <c r="P8" i="6"/>
  <c r="N9" i="6"/>
  <c r="P9" i="6"/>
  <c r="N10" i="6"/>
  <c r="P10" i="6"/>
  <c r="N11" i="6"/>
  <c r="P11" i="6"/>
  <c r="N12" i="6"/>
  <c r="N13" i="6"/>
  <c r="N14" i="6"/>
  <c r="N16" i="6" l="1"/>
  <c r="N17" i="6"/>
  <c r="N18" i="6"/>
  <c r="N19" i="6"/>
  <c r="N20" i="6"/>
  <c r="D5" i="6" l="1"/>
  <c r="D6" i="6"/>
  <c r="D7" i="6"/>
  <c r="D8" i="6"/>
  <c r="D9" i="6"/>
  <c r="D10" i="6"/>
  <c r="J21" i="1"/>
  <c r="O22" i="6"/>
  <c r="D11" i="6" l="1"/>
  <c r="C11" i="6"/>
  <c r="C10" i="6"/>
  <c r="C9" i="6"/>
  <c r="C8" i="6"/>
  <c r="C7" i="6"/>
  <c r="C6" i="6"/>
  <c r="C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<sst xmlns="http://schemas.openxmlformats.org/spreadsheetml/2006/main" count="148" uniqueCount="92">
  <si>
    <t xml:space="preserve"> </t>
  </si>
  <si>
    <t>Not started</t>
  </si>
  <si>
    <t>Define</t>
  </si>
  <si>
    <t>Analyse</t>
  </si>
  <si>
    <t>Pending</t>
  </si>
  <si>
    <t>Postponed</t>
  </si>
  <si>
    <t>Rejected</t>
  </si>
  <si>
    <t>Champion</t>
  </si>
  <si>
    <t>Status</t>
  </si>
  <si>
    <t>Target</t>
  </si>
  <si>
    <t>#,$,%</t>
  </si>
  <si>
    <t>Supply chain</t>
  </si>
  <si>
    <t>Quick wins</t>
  </si>
  <si>
    <t>Unit / Department</t>
  </si>
  <si>
    <t>Lean</t>
  </si>
  <si>
    <t>EHS</t>
  </si>
  <si>
    <t>Months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</si>
  <si>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</si>
  <si>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</si>
  <si>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</si>
  <si>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</si>
  <si>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</si>
  <si>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</si>
  <si>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</si>
  <si>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</si>
  <si>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</si>
  <si>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</si>
  <si>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</si>
  <si>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</si>
  <si>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Project Title</t>
  </si>
  <si>
    <t>Kaizen</t>
  </si>
  <si>
    <t>Team force</t>
  </si>
  <si>
    <t>Approach</t>
  </si>
  <si>
    <t>Canceled</t>
  </si>
  <si>
    <t>Measure</t>
  </si>
  <si>
    <t>Improve</t>
  </si>
  <si>
    <t>Sponsor</t>
  </si>
  <si>
    <t>Six Sigma</t>
  </si>
  <si>
    <t>Process Owner</t>
  </si>
  <si>
    <t>Yes</t>
  </si>
  <si>
    <t>No</t>
  </si>
  <si>
    <t>Control</t>
  </si>
  <si>
    <t>Completed</t>
  </si>
  <si>
    <t>Unit</t>
  </si>
  <si>
    <t>#</t>
  </si>
  <si>
    <t>Area</t>
  </si>
  <si>
    <t>Quality</t>
  </si>
  <si>
    <t>Customer</t>
  </si>
  <si>
    <t>Production</t>
  </si>
  <si>
    <t>Other</t>
  </si>
  <si>
    <t>Traditional PM</t>
  </si>
  <si>
    <t>Learder</t>
  </si>
  <si>
    <t>Goal Statement</t>
  </si>
  <si>
    <t>Estimated</t>
  </si>
  <si>
    <t>BB, GB, PM</t>
  </si>
  <si>
    <t>Gains $</t>
  </si>
  <si>
    <t>CI</t>
  </si>
  <si>
    <t>Summary</t>
  </si>
  <si>
    <t>Start Date</t>
  </si>
  <si>
    <t>Duration</t>
  </si>
  <si>
    <t>End Date</t>
  </si>
  <si>
    <t>Approved</t>
  </si>
  <si>
    <t>Delayed</t>
  </si>
  <si>
    <t>Actual</t>
  </si>
  <si>
    <t>Gains VAR</t>
  </si>
  <si>
    <t>Guide:</t>
  </si>
  <si>
    <t>Finish Date</t>
  </si>
  <si>
    <t>Progress %</t>
  </si>
  <si>
    <t>Yes/No</t>
  </si>
  <si>
    <t>Actual vs estimate</t>
  </si>
  <si>
    <t>Phase</t>
  </si>
  <si>
    <t>Reengineering</t>
  </si>
  <si>
    <t>In months</t>
  </si>
  <si>
    <t>Manual entry</t>
  </si>
  <si>
    <t>Year:</t>
  </si>
  <si>
    <t>Updated:</t>
  </si>
  <si>
    <t>Metrics</t>
  </si>
  <si>
    <t>The big Y</t>
  </si>
  <si>
    <t>Key metric</t>
  </si>
  <si>
    <t>Year to date</t>
  </si>
  <si>
    <t>You need only to fill white and blue cells.</t>
  </si>
  <si>
    <t>Charted?</t>
  </si>
  <si>
    <t>Closed?</t>
  </si>
  <si>
    <t>Expected</t>
  </si>
  <si>
    <t>Actual so far</t>
  </si>
  <si>
    <t>This worksheet is where you track and evalate the progress of your improvement projects. It will help in evaluating the progress of the projects while running.</t>
  </si>
  <si>
    <t>You need only to fill white cells. Gray cells are automatically calculated for you.</t>
  </si>
  <si>
    <t>This worksheet is where you write the information of each project after the project selection process.</t>
  </si>
  <si>
    <t>This worksheet is where you set a metric for each project to measure the performance across time.</t>
  </si>
  <si>
    <t>Improvement Projects - Identification</t>
  </si>
  <si>
    <t>Improvement Projects - Tracking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</si>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</sst>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yy;@"/>
  </numFmts>
  <fonts count="34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color rgb="FF0000CC"/>
      <name val="Calibri"/>
      <family val="2"/>
      <scheme val="minor"/>
    </font>
    <font>
      <sz val="8"/>
      <color indexed="12"/>
      <name val="Calibri"/>
      <family val="2"/>
      <scheme val="minor"/>
    </font>
    <font>
      <sz val="12"/>
      <color rgb="FF0000CC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55"/>
      <name val="Calibri"/>
      <family val="2"/>
      <scheme val="minor"/>
    </font>
    <font>
      <sz val="8"/>
      <color rgb="FFE4E4E4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FF00"/>
      <name val="Calibri"/>
      <family val="2"/>
      <scheme val="minor"/>
    </font>
    <font>
      <sz val="9"/>
      <color indexed="23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theme="0" tint="-0.249977111117893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ashed">
        <color theme="0" tint="-0.249977111117893"/>
      </left>
      <right/>
      <top style="dashed">
        <color theme="0" tint="-0.249977111117893"/>
      </top>
      <bottom/>
      <diagonal/>
    </border>
    <border>
      <left/>
      <right/>
      <top style="dashed">
        <color theme="0" tint="-0.249977111117893"/>
      </top>
      <bottom/>
      <diagonal/>
    </border>
    <border>
      <left/>
      <right style="dashed">
        <color theme="0" tint="-0.249977111117893"/>
      </right>
      <top style="dashed">
        <color theme="0" tint="-0.249977111117893"/>
      </top>
      <bottom/>
      <diagonal/>
    </border>
    <border>
      <left style="dashed">
        <color theme="0" tint="-0.249977111117893"/>
      </left>
      <right/>
      <top/>
      <bottom/>
      <diagonal/>
    </border>
    <border>
      <left/>
      <right style="dashed">
        <color theme="0" tint="-0.249977111117893"/>
      </right>
      <top/>
      <bottom/>
      <diagonal/>
    </border>
    <border>
      <left style="dashed">
        <color theme="0" tint="-0.249977111117893"/>
      </left>
      <right/>
      <top/>
      <bottom style="dashed">
        <color theme="0" tint="-0.249977111117893"/>
      </bottom>
      <diagonal/>
    </border>
    <border>
      <left/>
      <right/>
      <top/>
      <bottom style="dashed">
        <color theme="0" tint="-0.249977111117893"/>
      </bottom>
      <diagonal/>
    </border>
    <border>
      <left/>
      <right style="dashed">
        <color theme="0" tint="-0.249977111117893"/>
      </right>
      <top/>
      <bottom style="dashed">
        <color theme="0" tint="-0.249977111117893"/>
      </bottom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Protection="0"/>
  </cellStyleXfs>
  <cellXfs count="129">
    <xf numFmtId="0" fontId="0" fillId="0" borderId="0" xfId="0"/>
    <xf numFmtId="0" fontId="3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horizontal="center" vertical="center"/>
    </xf>
    <xf numFmtId="0" fontId="7" fillId="5" borderId="0" xfId="0" applyFont="1" applyFill="1" applyAlignment="1" applyProtection="1">
      <alignment horizontal="right" vertical="center"/>
    </xf>
    <xf numFmtId="0" fontId="4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horizontal="center" vertical="center"/>
    </xf>
    <xf numFmtId="0" fontId="13" fillId="5" borderId="0" xfId="0" applyFont="1" applyFill="1" applyAlignment="1" applyProtection="1">
      <alignment vertical="center"/>
    </xf>
    <xf numFmtId="164" fontId="2" fillId="5" borderId="2" xfId="0" applyNumberFormat="1" applyFont="1" applyFill="1" applyBorder="1" applyAlignment="1" applyProtection="1">
      <alignment horizontal="center" vertical="center"/>
    </xf>
    <xf numFmtId="164" fontId="11" fillId="5" borderId="2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Alignment="1" applyProtection="1">
      <alignment horizontal="center" vertical="center"/>
    </xf>
    <xf numFmtId="164" fontId="11" fillId="5" borderId="0" xfId="0" applyNumberFormat="1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vertical="center"/>
    </xf>
    <xf numFmtId="0" fontId="8" fillId="2" borderId="14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9" fillId="2" borderId="19" xfId="0" applyFont="1" applyFill="1" applyBorder="1" applyAlignment="1" applyProtection="1">
      <alignment horizontal="center" vertical="top"/>
    </xf>
    <xf numFmtId="164" fontId="9" fillId="2" borderId="19" xfId="0" applyNumberFormat="1" applyFont="1" applyFill="1" applyBorder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vertical="center"/>
    </xf>
    <xf numFmtId="0" fontId="9" fillId="2" borderId="20" xfId="0" applyFont="1" applyFill="1" applyBorder="1" applyAlignment="1" applyProtection="1">
      <alignment horizontal="center" vertical="center"/>
    </xf>
    <xf numFmtId="0" fontId="17" fillId="5" borderId="0" xfId="0" applyFont="1" applyFill="1" applyAlignment="1" applyProtection="1">
      <alignment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vertical="center"/>
    </xf>
    <xf numFmtId="0" fontId="16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0" fontId="4" fillId="5" borderId="0" xfId="0" applyFont="1" applyFill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3" fontId="2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top"/>
    </xf>
    <xf numFmtId="3" fontId="9" fillId="5" borderId="0" xfId="0" applyNumberFormat="1" applyFont="1" applyFill="1" applyAlignment="1" applyProtection="1">
      <alignment horizontal="center" vertical="top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/>
    </xf>
    <xf numFmtId="0" fontId="3" fillId="8" borderId="9" xfId="0" applyFont="1" applyFill="1" applyBorder="1" applyAlignment="1" applyProtection="1">
      <alignment horizontal="center" vertical="center"/>
    </xf>
    <xf numFmtId="0" fontId="6" fillId="8" borderId="10" xfId="0" applyFont="1" applyFill="1" applyBorder="1" applyAlignment="1" applyProtection="1">
      <alignment horizontal="center" vertical="center"/>
    </xf>
    <xf numFmtId="0" fontId="3" fillId="8" borderId="11" xfId="0" applyFont="1" applyFill="1" applyBorder="1" applyProtection="1"/>
    <xf numFmtId="0" fontId="3" fillId="8" borderId="12" xfId="0" applyFont="1" applyFill="1" applyBorder="1" applyProtection="1"/>
    <xf numFmtId="0" fontId="2" fillId="5" borderId="0" xfId="0" applyFont="1" applyFill="1" applyAlignment="1" applyProtection="1">
      <alignment horizontal="right" vertic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5" xfId="0" applyFont="1" applyFill="1" applyBorder="1" applyAlignment="1" applyProtection="1">
      <alignment horizontal="left" vertical="center"/>
    </xf>
    <xf numFmtId="0" fontId="18" fillId="5" borderId="0" xfId="0" applyFont="1" applyFill="1" applyProtection="1"/>
    <xf numFmtId="0" fontId="19" fillId="5" borderId="0" xfId="0" applyFont="1" applyFill="1" applyProtection="1"/>
    <xf numFmtId="0" fontId="20" fillId="8" borderId="8" xfId="0" applyFont="1" applyFill="1" applyBorder="1" applyAlignment="1" applyProtection="1">
      <alignment horizontal="center" vertical="center"/>
    </xf>
    <xf numFmtId="0" fontId="17" fillId="5" borderId="0" xfId="0" applyFont="1" applyFill="1" applyProtection="1"/>
    <xf numFmtId="0" fontId="3" fillId="2" borderId="13" xfId="0" applyFont="1" applyFill="1" applyBorder="1" applyProtection="1"/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Protection="1"/>
    <xf numFmtId="0" fontId="4" fillId="2" borderId="17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7" xfId="0" applyFont="1" applyFill="1" applyBorder="1" applyProtection="1"/>
    <xf numFmtId="0" fontId="3" fillId="2" borderId="18" xfId="0" applyFont="1" applyFill="1" applyBorder="1" applyProtection="1"/>
    <xf numFmtId="3" fontId="9" fillId="2" borderId="19" xfId="0" applyNumberFormat="1" applyFont="1" applyFill="1" applyBorder="1" applyAlignment="1" applyProtection="1">
      <alignment horizontal="center" vertical="top"/>
    </xf>
    <xf numFmtId="0" fontId="9" fillId="2" borderId="20" xfId="0" applyFont="1" applyFill="1" applyBorder="1" applyAlignment="1" applyProtection="1">
      <alignment horizontal="center" vertical="top"/>
    </xf>
    <xf numFmtId="0" fontId="25" fillId="7" borderId="4" xfId="0" applyFont="1" applyFill="1" applyBorder="1" applyAlignment="1" applyProtection="1">
      <alignment horizontal="center" vertical="center"/>
    </xf>
    <xf numFmtId="0" fontId="25" fillId="7" borderId="5" xfId="0" applyFont="1" applyFill="1" applyBorder="1" applyAlignment="1" applyProtection="1">
      <alignment horizontal="center" vertical="center"/>
    </xf>
    <xf numFmtId="0" fontId="25" fillId="7" borderId="5" xfId="0" applyFont="1" applyFill="1" applyBorder="1" applyAlignment="1" applyProtection="1">
      <alignment horizontal="left" vertical="center"/>
    </xf>
    <xf numFmtId="0" fontId="25" fillId="7" borderId="7" xfId="0" applyFont="1" applyFill="1" applyBorder="1" applyAlignment="1" applyProtection="1">
      <alignment horizontal="center" vertical="center"/>
    </xf>
    <xf numFmtId="0" fontId="25" fillId="7" borderId="9" xfId="0" applyFont="1" applyFill="1" applyBorder="1" applyAlignment="1" applyProtection="1">
      <alignment horizontal="center" vertical="center"/>
    </xf>
    <xf numFmtId="0" fontId="25" fillId="7" borderId="12" xfId="0" applyFont="1" applyFill="1" applyBorder="1" applyAlignment="1" applyProtection="1">
      <alignment vertical="center"/>
    </xf>
    <xf numFmtId="0" fontId="25" fillId="7" borderId="10" xfId="0" applyFont="1" applyFill="1" applyBorder="1" applyAlignment="1" applyProtection="1">
      <alignment horizontal="center" vertical="center"/>
    </xf>
    <xf numFmtId="0" fontId="25" fillId="7" borderId="11" xfId="0" applyFont="1" applyFill="1" applyBorder="1" applyAlignment="1" applyProtection="1">
      <alignment vertical="center"/>
    </xf>
    <xf numFmtId="0" fontId="25" fillId="7" borderId="11" xfId="0" applyFont="1" applyFill="1" applyBorder="1" applyAlignment="1" applyProtection="1">
      <alignment horizontal="center" vertical="center"/>
    </xf>
    <xf numFmtId="0" fontId="24" fillId="7" borderId="8" xfId="0" applyFont="1" applyFill="1" applyBorder="1" applyAlignment="1" applyProtection="1">
      <alignment horizontal="center" vertical="center"/>
    </xf>
    <xf numFmtId="0" fontId="25" fillId="7" borderId="8" xfId="0" applyFont="1" applyFill="1" applyBorder="1" applyAlignment="1" applyProtection="1">
      <alignment horizontal="center" vertical="center"/>
    </xf>
    <xf numFmtId="0" fontId="26" fillId="7" borderId="5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2" fillId="5" borderId="0" xfId="0" applyNumberFormat="1" applyFont="1" applyFill="1" applyAlignment="1" applyProtection="1">
      <alignment horizontal="center" vertical="center"/>
    </xf>
    <xf numFmtId="9" fontId="2" fillId="5" borderId="2" xfId="0" applyNumberFormat="1" applyFont="1" applyFill="1" applyBorder="1" applyAlignment="1" applyProtection="1">
      <alignment horizontal="center" vertical="center"/>
    </xf>
    <xf numFmtId="9" fontId="2" fillId="5" borderId="0" xfId="0" applyNumberFormat="1" applyFont="1" applyFill="1" applyAlignment="1" applyProtection="1">
      <alignment horizontal="center" vertical="center"/>
    </xf>
    <xf numFmtId="0" fontId="14" fillId="5" borderId="0" xfId="0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center" vertical="center"/>
    </xf>
    <xf numFmtId="165" fontId="2" fillId="7" borderId="21" xfId="0" applyNumberFormat="1" applyFont="1" applyFill="1" applyBorder="1" applyAlignment="1" applyProtection="1">
      <alignment horizontal="center" vertical="center"/>
    </xf>
    <xf numFmtId="0" fontId="27" fillId="5" borderId="1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164" fontId="20" fillId="4" borderId="1" xfId="0" applyNumberFormat="1" applyFont="1" applyFill="1" applyBorder="1" applyAlignment="1" applyProtection="1">
      <alignment horizontal="center" vertical="center"/>
      <protection locked="0"/>
    </xf>
    <xf numFmtId="164" fontId="20" fillId="3" borderId="1" xfId="0" applyNumberFormat="1" applyFont="1" applyFill="1" applyBorder="1" applyAlignment="1" applyProtection="1">
      <alignment horizontal="center" vertical="center"/>
      <protection locked="0"/>
    </xf>
    <xf numFmtId="165" fontId="20" fillId="3" borderId="1" xfId="0" applyNumberFormat="1" applyFont="1" applyFill="1" applyBorder="1" applyAlignment="1" applyProtection="1">
      <alignment horizontal="center" vertical="center"/>
      <protection locked="0"/>
    </xf>
    <xf numFmtId="9" fontId="20" fillId="3" borderId="1" xfId="0" applyNumberFormat="1" applyFont="1" applyFill="1" applyBorder="1" applyAlignment="1" applyProtection="1">
      <alignment horizontal="center" vertical="center"/>
      <protection locked="0"/>
    </xf>
    <xf numFmtId="164" fontId="22" fillId="5" borderId="1" xfId="0" applyNumberFormat="1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 applyProtection="1">
      <alignment horizontal="left" vertical="center"/>
    </xf>
    <xf numFmtId="164" fontId="20" fillId="5" borderId="1" xfId="0" applyNumberFormat="1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right" vertical="center"/>
    </xf>
    <xf numFmtId="0" fontId="29" fillId="5" borderId="0" xfId="0" applyFont="1" applyFill="1" applyAlignment="1" applyProtection="1">
      <alignment horizontal="center" vertical="center"/>
    </xf>
    <xf numFmtId="0" fontId="8" fillId="2" borderId="0" xfId="0" applyFont="1" applyFill="1" applyBorder="1" applyProtection="1"/>
    <xf numFmtId="0" fontId="29" fillId="5" borderId="25" xfId="0" applyFont="1" applyFill="1" applyBorder="1" applyAlignment="1" applyProtection="1">
      <alignment horizontal="center" vertical="center"/>
    </xf>
    <xf numFmtId="0" fontId="29" fillId="5" borderId="26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/>
    </xf>
    <xf numFmtId="0" fontId="31" fillId="5" borderId="0" xfId="0" applyFont="1" applyFill="1" applyAlignment="1" applyProtection="1">
      <alignment vertical="center"/>
    </xf>
    <xf numFmtId="0" fontId="32" fillId="5" borderId="0" xfId="0" applyFont="1" applyFill="1" applyAlignment="1" applyProtection="1">
      <alignment vertical="center"/>
    </xf>
    <xf numFmtId="0" fontId="30" fillId="9" borderId="25" xfId="0" applyFont="1" applyFill="1" applyBorder="1" applyAlignment="1" applyProtection="1">
      <alignment horizontal="center" vertical="center"/>
    </xf>
    <xf numFmtId="0" fontId="30" fillId="9" borderId="27" xfId="0" applyFont="1" applyFill="1" applyBorder="1" applyAlignment="1" applyProtection="1">
      <alignment horizontal="center" vertical="center"/>
    </xf>
    <xf numFmtId="0" fontId="30" fillId="9" borderId="26" xfId="0" applyFont="1" applyFill="1" applyBorder="1" applyAlignment="1" applyProtection="1">
      <alignment horizontal="center" vertical="center"/>
    </xf>
    <xf numFmtId="0" fontId="28" fillId="9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left" vertical="center"/>
    </xf>
    <xf numFmtId="0" fontId="33" fillId="9" borderId="27" xfId="0" applyFont="1" applyFill="1" applyBorder="1" applyAlignment="1" applyProtection="1">
      <alignment horizontal="center" vertical="center"/>
    </xf>
    <xf numFmtId="0" fontId="33" fillId="9" borderId="26" xfId="0" applyFont="1" applyFill="1" applyBorder="1" applyAlignment="1" applyProtection="1">
      <alignment horizontal="center" vertical="center"/>
    </xf>
    <xf numFmtId="0" fontId="29" fillId="5" borderId="28" xfId="0" applyFont="1" applyFill="1" applyBorder="1" applyAlignment="1" applyProtection="1">
      <alignment horizontal="center" vertical="center"/>
    </xf>
    <xf numFmtId="0" fontId="29" fillId="5" borderId="29" xfId="0" applyFont="1" applyFill="1" applyBorder="1" applyAlignment="1" applyProtection="1">
      <alignment horizontal="center" vertical="center"/>
    </xf>
    <xf numFmtId="0" fontId="29" fillId="5" borderId="30" xfId="0" applyFont="1" applyFill="1" applyBorder="1" applyAlignment="1" applyProtection="1">
      <alignment horizontal="center" vertical="center"/>
    </xf>
    <xf numFmtId="0" fontId="29" fillId="5" borderId="31" xfId="0" applyFont="1" applyFill="1" applyBorder="1" applyAlignment="1" applyProtection="1">
      <alignment horizontal="center" vertical="center"/>
    </xf>
    <xf numFmtId="0" fontId="28" fillId="9" borderId="0" xfId="0" applyFont="1" applyFill="1" applyAlignment="1" applyProtection="1">
      <alignment horizontal="center"/>
    </xf>
    <xf numFmtId="0" fontId="29" fillId="5" borderId="11" xfId="0" applyFont="1" applyFill="1" applyBorder="1" applyAlignment="1" applyProtection="1">
      <alignment horizontal="center" vertical="center"/>
    </xf>
    <xf numFmtId="0" fontId="30" fillId="9" borderId="2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1"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lor theme="0"/>
      </font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5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lor rgb="FF00B050"/>
      </font>
    </dxf>
    <dxf>
      <font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lor theme="0"/>
      </font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5050"/>
        </patternFill>
      </fill>
    </dxf>
    <dxf>
      <font>
        <color rgb="FF00B050"/>
      </font>
    </dxf>
    <dxf>
      <font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B050"/>
      </font>
    </dxf>
    <dxf>
      <font>
        <color rgb="FF0000CC"/>
      </font>
    </dxf>
    <dxf>
      <font>
        <color rgb="FFCC3300"/>
      </font>
    </dxf>
    <dxf>
      <font>
        <color rgb="FF7030A0"/>
      </font>
    </dxf>
    <dxf>
      <font>
        <b/>
        <i val="0"/>
        <condense val="0"/>
        <extend val="0"/>
        <color indexed="8"/>
      </font>
    </dxf>
  </dxfs>
  <tableStyles count="0" defaultTableStyle="TableStyleMedium9" defaultPivotStyle="PivotStyleLight16"/>
  <colors>
    <mruColors>
      <color rgb="FFCCFFFF"/>
      <color rgb="FF9FFFFF"/>
      <color rgb="FFE4E4E4"/>
      <color rgb="FFCCFFCC"/>
      <color rgb="FFFF5050"/>
      <color rgb="FFCC00CC"/>
      <color rgb="FFCC3300"/>
      <color rgb="FFFFFF99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logo with text on it
Description automatically generated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O26"/>
  <sheetViews>
    <sheetView showGridLines="0" topLeftCell="A11" zoomScaleNormal="100" workbookViewId="0">
      <selection activeCell="B23" sqref="B23:M23"/>
    </sheetView>
  </sheetViews>
  <sheetFormatPr defaultColWidth="9.1796875" defaultRowHeight="10.5" x14ac:dyDescent="0.25"/>
  <cols>
    <col min="1" max="2" width="2.7265625" style="42" customWidth="1"/>
    <col min="3" max="3" width="4.7265625" style="42" customWidth="1"/>
    <col min="4" max="4" width="32.7265625" style="42" customWidth="1"/>
    <col min="5" max="5" width="11.81640625" style="42" customWidth="1"/>
    <col min="6" max="8" width="12.7265625" style="42" customWidth="1"/>
    <col min="9" max="10" width="11.7265625" style="42" customWidth="1"/>
    <col min="11" max="11" width="41" style="42" customWidth="1"/>
    <col min="12" max="14" width="2.7265625" style="42" customWidth="1"/>
    <col min="15" max="16384" width="9.1796875" style="42"/>
  </cols>
  <sheetData>
    <row r="1" spans="1:15" ht="3" customHeight="1" thickBot="1" x14ac:dyDescent="0.3"/>
    <row r="2" spans="1:15" ht="28.5" customHeight="1" thickBot="1" x14ac:dyDescent="0.3">
      <c r="B2" s="122" t="e" vm="1">
        <v>#VALUE!</v>
      </c>
      <c r="C2" s="123"/>
      <c r="D2" s="120" t="s">
        <v>89</v>
      </c>
      <c r="E2" s="120"/>
      <c r="F2" s="120"/>
      <c r="G2" s="120"/>
      <c r="H2" s="120"/>
      <c r="I2" s="120"/>
      <c r="J2" s="121"/>
      <c r="K2" s="119" t="s">
        <v>74</v>
      </c>
      <c r="L2" s="87"/>
    </row>
    <row r="3" spans="1:15" ht="12" customHeight="1" thickBot="1" x14ac:dyDescent="0.3">
      <c r="B3" s="124"/>
      <c r="C3" s="125"/>
      <c r="D3" s="1"/>
      <c r="E3" s="1"/>
      <c r="F3" s="1"/>
      <c r="G3" s="1"/>
      <c r="H3" s="1"/>
      <c r="I3" s="1"/>
      <c r="J3" s="1"/>
      <c r="K3" s="43"/>
    </row>
    <row r="4" spans="1:15" ht="12" customHeight="1" thickBot="1" x14ac:dyDescent="0.3">
      <c r="A4" s="64"/>
      <c r="B4" s="107"/>
      <c r="C4" s="107"/>
      <c r="D4" s="16"/>
      <c r="E4" s="17" t="s">
        <v>13</v>
      </c>
      <c r="F4" s="17" t="s">
        <v>47</v>
      </c>
      <c r="G4" s="17" t="s">
        <v>7</v>
      </c>
      <c r="H4" s="17" t="s">
        <v>54</v>
      </c>
      <c r="I4" s="17" t="s">
        <v>56</v>
      </c>
      <c r="J4" s="17" t="s">
        <v>53</v>
      </c>
      <c r="K4" s="18" t="s">
        <v>57</v>
      </c>
      <c r="L4" s="65"/>
      <c r="M4" s="66"/>
    </row>
    <row r="5" spans="1:15" ht="18" customHeight="1" thickTop="1" x14ac:dyDescent="0.25">
      <c r="A5" s="67"/>
      <c r="B5" s="51"/>
      <c r="C5" s="58" t="s">
        <v>44</v>
      </c>
      <c r="D5" s="59" t="s">
        <v>29</v>
      </c>
      <c r="E5" s="58" t="s">
        <v>45</v>
      </c>
      <c r="F5" s="58" t="s">
        <v>38</v>
      </c>
      <c r="G5" s="58" t="s">
        <v>36</v>
      </c>
      <c r="H5" s="58" t="s">
        <v>51</v>
      </c>
      <c r="I5" s="58" t="s">
        <v>32</v>
      </c>
      <c r="J5" s="58" t="s">
        <v>55</v>
      </c>
      <c r="K5" s="59" t="s">
        <v>52</v>
      </c>
      <c r="L5" s="52"/>
      <c r="M5" s="68"/>
      <c r="N5" s="63"/>
    </row>
    <row r="6" spans="1:15" ht="21" customHeight="1" x14ac:dyDescent="0.25">
      <c r="A6" s="67"/>
      <c r="B6" s="62">
        <v>1</v>
      </c>
      <c r="C6" s="44"/>
      <c r="D6" s="45"/>
      <c r="E6" s="46"/>
      <c r="F6" s="47"/>
      <c r="G6" s="47"/>
      <c r="H6" s="47"/>
      <c r="I6" s="46"/>
      <c r="J6" s="48"/>
      <c r="K6" s="45"/>
      <c r="L6" s="53" t="s">
        <v>0</v>
      </c>
      <c r="M6" s="69"/>
      <c r="N6" s="63" t="s">
        <v>46</v>
      </c>
      <c r="O6" s="42" t="s">
        <v>0</v>
      </c>
    </row>
    <row r="7" spans="1:15" ht="21" customHeight="1" x14ac:dyDescent="0.25">
      <c r="A7" s="67"/>
      <c r="B7" s="62">
        <v>2</v>
      </c>
      <c r="C7" s="44"/>
      <c r="D7" s="45"/>
      <c r="E7" s="46"/>
      <c r="F7" s="47"/>
      <c r="G7" s="47"/>
      <c r="H7" s="47"/>
      <c r="I7" s="46"/>
      <c r="J7" s="48"/>
      <c r="K7" s="45"/>
      <c r="L7" s="53" t="s">
        <v>0</v>
      </c>
      <c r="M7" s="69"/>
      <c r="N7" s="63" t="s">
        <v>48</v>
      </c>
      <c r="O7" s="42" t="s">
        <v>0</v>
      </c>
    </row>
    <row r="8" spans="1:15" ht="21" customHeight="1" x14ac:dyDescent="0.25">
      <c r="A8" s="67"/>
      <c r="B8" s="62">
        <v>3</v>
      </c>
      <c r="C8" s="44"/>
      <c r="D8" s="45"/>
      <c r="E8" s="46"/>
      <c r="F8" s="47"/>
      <c r="G8" s="47"/>
      <c r="H8" s="47"/>
      <c r="I8" s="46"/>
      <c r="J8" s="48"/>
      <c r="K8" s="45"/>
      <c r="L8" s="53" t="s">
        <v>0</v>
      </c>
      <c r="M8" s="69"/>
      <c r="N8" s="63" t="s">
        <v>47</v>
      </c>
      <c r="O8" s="42" t="s">
        <v>0</v>
      </c>
    </row>
    <row r="9" spans="1:15" ht="21" customHeight="1" x14ac:dyDescent="0.25">
      <c r="A9" s="67"/>
      <c r="B9" s="62">
        <v>4</v>
      </c>
      <c r="C9" s="44"/>
      <c r="D9" s="45"/>
      <c r="E9" s="46"/>
      <c r="F9" s="47"/>
      <c r="G9" s="47"/>
      <c r="H9" s="47"/>
      <c r="I9" s="46"/>
      <c r="J9" s="48"/>
      <c r="K9" s="45"/>
      <c r="L9" s="53" t="s">
        <v>0</v>
      </c>
      <c r="M9" s="69"/>
      <c r="N9" s="63" t="s">
        <v>15</v>
      </c>
      <c r="O9" s="42" t="s">
        <v>0</v>
      </c>
    </row>
    <row r="10" spans="1:15" ht="21" customHeight="1" x14ac:dyDescent="0.25">
      <c r="A10" s="67"/>
      <c r="B10" s="62">
        <v>5</v>
      </c>
      <c r="C10" s="44"/>
      <c r="D10" s="45"/>
      <c r="E10" s="46"/>
      <c r="F10" s="47"/>
      <c r="G10" s="47"/>
      <c r="H10" s="47"/>
      <c r="I10" s="46"/>
      <c r="J10" s="48"/>
      <c r="K10" s="45"/>
      <c r="L10" s="53" t="s">
        <v>0</v>
      </c>
      <c r="M10" s="69"/>
      <c r="N10" s="63" t="s">
        <v>11</v>
      </c>
      <c r="O10" s="42" t="s">
        <v>0</v>
      </c>
    </row>
    <row r="11" spans="1:15" ht="21" customHeight="1" x14ac:dyDescent="0.25">
      <c r="A11" s="67"/>
      <c r="B11" s="62">
        <v>6</v>
      </c>
      <c r="C11" s="44"/>
      <c r="D11" s="45"/>
      <c r="E11" s="46"/>
      <c r="F11" s="47"/>
      <c r="G11" s="47"/>
      <c r="H11" s="47"/>
      <c r="I11" s="46"/>
      <c r="J11" s="48"/>
      <c r="K11" s="45"/>
      <c r="L11" s="53" t="s">
        <v>0</v>
      </c>
      <c r="M11" s="69"/>
      <c r="N11" s="63" t="s">
        <v>31</v>
      </c>
      <c r="O11" s="42" t="s">
        <v>0</v>
      </c>
    </row>
    <row r="12" spans="1:15" ht="21" customHeight="1" x14ac:dyDescent="0.25">
      <c r="A12" s="67"/>
      <c r="B12" s="62">
        <v>7</v>
      </c>
      <c r="C12" s="44"/>
      <c r="D12" s="45"/>
      <c r="E12" s="46"/>
      <c r="F12" s="47"/>
      <c r="G12" s="47"/>
      <c r="H12" s="47"/>
      <c r="I12" s="46"/>
      <c r="J12" s="48"/>
      <c r="K12" s="45"/>
      <c r="L12" s="53" t="s">
        <v>0</v>
      </c>
      <c r="M12" s="69"/>
      <c r="N12" s="63" t="s">
        <v>49</v>
      </c>
      <c r="O12" s="42" t="s">
        <v>0</v>
      </c>
    </row>
    <row r="13" spans="1:15" ht="21" customHeight="1" x14ac:dyDescent="0.25">
      <c r="A13" s="67"/>
      <c r="B13" s="62">
        <v>8</v>
      </c>
      <c r="C13" s="44"/>
      <c r="D13" s="45"/>
      <c r="E13" s="46"/>
      <c r="F13" s="47"/>
      <c r="G13" s="47"/>
      <c r="H13" s="47"/>
      <c r="I13" s="46"/>
      <c r="J13" s="48"/>
      <c r="K13" s="45"/>
      <c r="L13" s="53" t="s">
        <v>0</v>
      </c>
      <c r="M13" s="69"/>
      <c r="N13" s="63" t="s">
        <v>37</v>
      </c>
      <c r="O13" s="42" t="s">
        <v>0</v>
      </c>
    </row>
    <row r="14" spans="1:15" ht="21" customHeight="1" x14ac:dyDescent="0.25">
      <c r="A14" s="67"/>
      <c r="B14" s="62">
        <v>9</v>
      </c>
      <c r="C14" s="44"/>
      <c r="D14" s="45"/>
      <c r="E14" s="46"/>
      <c r="F14" s="47"/>
      <c r="G14" s="47"/>
      <c r="H14" s="47"/>
      <c r="I14" s="46"/>
      <c r="J14" s="48"/>
      <c r="K14" s="45"/>
      <c r="L14" s="53" t="s">
        <v>0</v>
      </c>
      <c r="M14" s="69"/>
      <c r="N14" s="63" t="s">
        <v>14</v>
      </c>
      <c r="O14" s="42" t="s">
        <v>0</v>
      </c>
    </row>
    <row r="15" spans="1:15" ht="21" customHeight="1" x14ac:dyDescent="0.25">
      <c r="A15" s="67"/>
      <c r="B15" s="62">
        <v>10</v>
      </c>
      <c r="C15" s="44"/>
      <c r="D15" s="45"/>
      <c r="E15" s="46"/>
      <c r="F15" s="47"/>
      <c r="G15" s="47"/>
      <c r="H15" s="47"/>
      <c r="I15" s="46"/>
      <c r="J15" s="48"/>
      <c r="K15" s="45"/>
      <c r="L15" s="53" t="s">
        <v>0</v>
      </c>
      <c r="M15" s="69"/>
      <c r="N15" s="63" t="s">
        <v>30</v>
      </c>
      <c r="O15" s="42" t="s">
        <v>0</v>
      </c>
    </row>
    <row r="16" spans="1:15" ht="21" customHeight="1" x14ac:dyDescent="0.25">
      <c r="A16" s="67"/>
      <c r="B16" s="62">
        <v>11</v>
      </c>
      <c r="C16" s="44"/>
      <c r="D16" s="45"/>
      <c r="E16" s="46"/>
      <c r="F16" s="47"/>
      <c r="G16" s="47"/>
      <c r="H16" s="47"/>
      <c r="I16" s="46"/>
      <c r="J16" s="48"/>
      <c r="K16" s="45"/>
      <c r="L16" s="53" t="s">
        <v>0</v>
      </c>
      <c r="M16" s="69"/>
      <c r="N16" s="63" t="s">
        <v>71</v>
      </c>
      <c r="O16" s="42" t="s">
        <v>0</v>
      </c>
    </row>
    <row r="17" spans="1:15" ht="21" customHeight="1" x14ac:dyDescent="0.25">
      <c r="A17" s="67"/>
      <c r="B17" s="62">
        <v>12</v>
      </c>
      <c r="C17" s="44"/>
      <c r="D17" s="45"/>
      <c r="E17" s="46"/>
      <c r="F17" s="47"/>
      <c r="G17" s="47"/>
      <c r="H17" s="47"/>
      <c r="I17" s="46"/>
      <c r="J17" s="48"/>
      <c r="K17" s="45"/>
      <c r="L17" s="53" t="s">
        <v>0</v>
      </c>
      <c r="M17" s="69"/>
      <c r="N17" s="63" t="s">
        <v>50</v>
      </c>
      <c r="O17" s="42" t="s">
        <v>0</v>
      </c>
    </row>
    <row r="18" spans="1:15" ht="21" customHeight="1" x14ac:dyDescent="0.25">
      <c r="A18" s="67"/>
      <c r="B18" s="62">
        <v>13</v>
      </c>
      <c r="C18" s="44"/>
      <c r="D18" s="45"/>
      <c r="E18" s="46"/>
      <c r="F18" s="47"/>
      <c r="G18" s="47"/>
      <c r="H18" s="47"/>
      <c r="I18" s="46"/>
      <c r="J18" s="48"/>
      <c r="K18" s="45"/>
      <c r="L18" s="53" t="s">
        <v>0</v>
      </c>
      <c r="M18" s="69"/>
      <c r="N18" s="63" t="s">
        <v>12</v>
      </c>
      <c r="O18" s="42" t="s">
        <v>0</v>
      </c>
    </row>
    <row r="19" spans="1:15" ht="21" customHeight="1" x14ac:dyDescent="0.25">
      <c r="A19" s="67"/>
      <c r="B19" s="62">
        <v>14</v>
      </c>
      <c r="C19" s="44"/>
      <c r="D19" s="45"/>
      <c r="E19" s="46"/>
      <c r="F19" s="47"/>
      <c r="G19" s="47"/>
      <c r="H19" s="47"/>
      <c r="I19" s="46"/>
      <c r="J19" s="48"/>
      <c r="K19" s="45"/>
      <c r="L19" s="53" t="s">
        <v>0</v>
      </c>
      <c r="M19" s="69"/>
      <c r="N19" s="63" t="s">
        <v>49</v>
      </c>
      <c r="O19" s="42" t="s">
        <v>0</v>
      </c>
    </row>
    <row r="20" spans="1:15" ht="18" customHeight="1" thickBot="1" x14ac:dyDescent="0.3">
      <c r="A20" s="67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70"/>
      <c r="N20" s="63"/>
    </row>
    <row r="21" spans="1:15" ht="12" customHeight="1" thickTop="1" x14ac:dyDescent="0.25">
      <c r="A21" s="71"/>
      <c r="B21" s="22"/>
      <c r="C21" s="22"/>
      <c r="D21" s="22"/>
      <c r="E21" s="22"/>
      <c r="F21" s="22"/>
      <c r="G21" s="22"/>
      <c r="H21" s="22"/>
      <c r="I21" s="22"/>
      <c r="J21" s="72">
        <f>SUM(J6:J19)</f>
        <v>0</v>
      </c>
      <c r="K21" s="22"/>
      <c r="L21" s="22"/>
      <c r="M21" s="73"/>
    </row>
    <row r="22" spans="1:15" ht="12.75" customHeight="1" x14ac:dyDescent="0.25">
      <c r="B22" s="49"/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9"/>
    </row>
    <row r="23" spans="1:15" ht="14.5" x14ac:dyDescent="0.35">
      <c r="B23" s="126" t="s">
        <v>91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5" spans="1:15" ht="13" x14ac:dyDescent="0.3">
      <c r="B25" s="60" t="s">
        <v>65</v>
      </c>
    </row>
    <row r="26" spans="1:15" ht="13" x14ac:dyDescent="0.3">
      <c r="B26" s="61" t="s">
        <v>87</v>
      </c>
    </row>
  </sheetData>
  <mergeCells count="3">
    <mergeCell ref="B23:M23"/>
    <mergeCell ref="D2:J2"/>
    <mergeCell ref="B2:C3"/>
  </mergeCells>
  <phoneticPr fontId="1" type="noConversion"/>
  <conditionalFormatting sqref="D6:D19">
    <cfRule type="expression" dxfId="50" priority="11" stopIfTrue="1">
      <formula>#REF!="Yes"</formula>
    </cfRule>
  </conditionalFormatting>
  <conditionalFormatting sqref="I6:I19">
    <cfRule type="cellIs" dxfId="49" priority="1" operator="equal">
      <formula>"Quick wins"</formula>
    </cfRule>
    <cfRule type="cellIs" dxfId="48" priority="2" operator="equal">
      <formula>"Kaizen"</formula>
    </cfRule>
    <cfRule type="cellIs" dxfId="47" priority="3" operator="equal">
      <formula>"Lean"</formula>
    </cfRule>
    <cfRule type="cellIs" dxfId="46" priority="4" operator="equal">
      <formula>"Six Sigma"</formula>
    </cfRule>
  </conditionalFormatting>
  <conditionalFormatting sqref="K6:K19">
    <cfRule type="cellIs" dxfId="45" priority="7" stopIfTrue="1" operator="equal">
      <formula>"Business"</formula>
    </cfRule>
    <cfRule type="cellIs" dxfId="44" priority="8" stopIfTrue="1" operator="equal">
      <formula>"Operation"</formula>
    </cfRule>
    <cfRule type="cellIs" dxfId="43" priority="9" stopIfTrue="1" operator="equal">
      <formula>"Process"</formula>
    </cfRule>
  </conditionalFormatting>
  <dataValidations count="2">
    <dataValidation type="list" allowBlank="1" showInputMessage="1" showErrorMessage="1" sqref="I6:I19" xr:uid="{00000000-0002-0000-0000-000000000000}">
      <formula1>$N$13:$N$19</formula1>
    </dataValidation>
    <dataValidation type="list" allowBlank="1" showInputMessage="1" showErrorMessage="1" sqref="E6:E19" xr:uid="{00000000-0002-0000-0000-000001000000}">
      <formula1>$N$5:$N$12</formula1>
    </dataValidation>
  </dataValidations>
  <printOptions horizontalCentered="1" verticalCentered="1"/>
  <pageMargins left="0.25" right="0.25" top="0.75" bottom="0.75" header="0.3" footer="0.3"/>
  <pageSetup scale="84" orientation="landscape" horizontalDpi="4294967293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  <pageSetUpPr fitToPage="1"/>
  </sheetPr>
  <dimension ref="A1:S28"/>
  <sheetViews>
    <sheetView zoomScaleNormal="100" workbookViewId="0">
      <selection activeCell="B24" sqref="B24:R24"/>
    </sheetView>
  </sheetViews>
  <sheetFormatPr defaultColWidth="9.1796875" defaultRowHeight="10.5" x14ac:dyDescent="0.25"/>
  <cols>
    <col min="1" max="2" width="2.7265625" style="1" customWidth="1"/>
    <col min="3" max="3" width="4.7265625" style="1" customWidth="1"/>
    <col min="4" max="4" width="32.7265625" style="1" customWidth="1"/>
    <col min="5" max="6" width="10.7265625" style="1" customWidth="1"/>
    <col min="7" max="9" width="10" style="1" customWidth="1"/>
    <col min="10" max="10" width="0.81640625" style="1" customWidth="1"/>
    <col min="11" max="12" width="10" style="1" customWidth="1"/>
    <col min="13" max="15" width="10.7265625" style="1" customWidth="1"/>
    <col min="16" max="16" width="10" style="1" customWidth="1"/>
    <col min="17" max="19" width="2.7265625" style="1" customWidth="1"/>
    <col min="20" max="16384" width="9.1796875" style="1"/>
  </cols>
  <sheetData>
    <row r="1" spans="1:19" ht="3" customHeight="1" thickBot="1" x14ac:dyDescent="0.3"/>
    <row r="2" spans="1:19" ht="29" thickBot="1" x14ac:dyDescent="0.3">
      <c r="B2" s="108" t="e" vm="2">
        <v>#VALUE!</v>
      </c>
      <c r="C2" s="109"/>
      <c r="D2" s="115" t="s">
        <v>90</v>
      </c>
      <c r="E2" s="116"/>
      <c r="F2" s="116"/>
      <c r="G2" s="116"/>
      <c r="H2" s="116"/>
      <c r="I2" s="117"/>
      <c r="K2" s="57" t="s">
        <v>75</v>
      </c>
      <c r="L2" s="103"/>
      <c r="M2" s="104"/>
      <c r="N2" s="86"/>
      <c r="O2" s="86"/>
      <c r="P2" s="86">
        <f>Identification!L2</f>
        <v>0</v>
      </c>
      <c r="Q2" s="86"/>
      <c r="R2" s="86"/>
    </row>
    <row r="3" spans="1:19" ht="11" thickBot="1" x14ac:dyDescent="0.3">
      <c r="A3" s="15"/>
      <c r="B3" s="107"/>
      <c r="C3" s="107"/>
      <c r="D3" s="110"/>
      <c r="E3" s="110"/>
      <c r="F3" s="111" t="s">
        <v>83</v>
      </c>
      <c r="G3" s="111" t="s">
        <v>72</v>
      </c>
      <c r="H3" s="111" t="s">
        <v>68</v>
      </c>
      <c r="I3" s="112" t="s">
        <v>73</v>
      </c>
      <c r="J3" s="17"/>
      <c r="K3" s="17" t="s">
        <v>8</v>
      </c>
      <c r="L3" s="17" t="s">
        <v>68</v>
      </c>
      <c r="M3" s="17" t="s">
        <v>63</v>
      </c>
      <c r="N3" s="17" t="s">
        <v>16</v>
      </c>
      <c r="O3" s="17" t="s">
        <v>84</v>
      </c>
      <c r="P3" s="18" t="s">
        <v>69</v>
      </c>
      <c r="Q3" s="19"/>
      <c r="R3" s="25"/>
      <c r="S3" s="29"/>
    </row>
    <row r="4" spans="1:19" ht="18" customHeight="1" thickTop="1" x14ac:dyDescent="0.25">
      <c r="A4" s="20"/>
      <c r="B4" s="30"/>
      <c r="C4" s="31" t="s">
        <v>44</v>
      </c>
      <c r="D4" s="32" t="s">
        <v>29</v>
      </c>
      <c r="E4" s="31" t="s">
        <v>58</v>
      </c>
      <c r="F4" s="31" t="s">
        <v>60</v>
      </c>
      <c r="G4" s="31" t="s">
        <v>59</v>
      </c>
      <c r="H4" s="31" t="s">
        <v>81</v>
      </c>
      <c r="I4" s="33" t="s">
        <v>67</v>
      </c>
      <c r="J4" s="31"/>
      <c r="K4" s="31" t="s">
        <v>70</v>
      </c>
      <c r="L4" s="31" t="s">
        <v>82</v>
      </c>
      <c r="M4" s="31" t="s">
        <v>66</v>
      </c>
      <c r="N4" s="31" t="s">
        <v>62</v>
      </c>
      <c r="O4" s="31" t="s">
        <v>55</v>
      </c>
      <c r="P4" s="31" t="s">
        <v>64</v>
      </c>
      <c r="Q4" s="34"/>
      <c r="R4" s="26"/>
      <c r="S4" s="29"/>
    </row>
    <row r="5" spans="1:19" ht="21" customHeight="1" x14ac:dyDescent="0.25">
      <c r="A5" s="20"/>
      <c r="B5" s="41">
        <v>1</v>
      </c>
      <c r="C5" s="94" t="str">
        <f>IF(Identification!C6=0," ",Identification!C6)</f>
        <v xml:space="preserve"> </v>
      </c>
      <c r="D5" s="101" t="str">
        <f>IF(Identification!D6=0," ",Identification!D6)</f>
        <v xml:space="preserve"> </v>
      </c>
      <c r="E5" s="98"/>
      <c r="F5" s="98"/>
      <c r="G5" s="102" t="str">
        <f>IF((F5-E5)/30=0,"",(F5-E5)/30)</f>
        <v/>
      </c>
      <c r="H5" s="46"/>
      <c r="I5" s="99"/>
      <c r="J5" s="97"/>
      <c r="K5" s="47"/>
      <c r="L5" s="46"/>
      <c r="M5" s="98"/>
      <c r="N5" s="100" t="str">
        <f t="shared" ref="N5:N20" si="0">IF(M5="","",(M5-F5)/30)</f>
        <v/>
      </c>
      <c r="O5" s="48"/>
      <c r="P5" s="100" t="str">
        <f>IF(OR(O5="",Identification!J6=""),"",O5-Identification!J6)</f>
        <v/>
      </c>
      <c r="Q5" s="40"/>
      <c r="R5" s="26"/>
      <c r="S5" s="29" t="s">
        <v>1</v>
      </c>
    </row>
    <row r="6" spans="1:19" ht="21" customHeight="1" x14ac:dyDescent="0.25">
      <c r="A6" s="20"/>
      <c r="B6" s="41">
        <v>2</v>
      </c>
      <c r="C6" s="94" t="str">
        <f>IF(Identification!C7=0," ",Identification!C7)</f>
        <v xml:space="preserve"> </v>
      </c>
      <c r="D6" s="101" t="str">
        <f>IF(Identification!D7=0," ",Identification!D7)</f>
        <v xml:space="preserve"> </v>
      </c>
      <c r="E6" s="98"/>
      <c r="F6" s="98"/>
      <c r="G6" s="102" t="str">
        <f t="shared" ref="G6:G18" si="1">IF((F6-E6)/30=0,"",(F6-E6)/30)</f>
        <v/>
      </c>
      <c r="H6" s="46"/>
      <c r="I6" s="99"/>
      <c r="J6" s="97"/>
      <c r="K6" s="47"/>
      <c r="L6" s="46"/>
      <c r="M6" s="98"/>
      <c r="N6" s="100" t="str">
        <f t="shared" si="0"/>
        <v/>
      </c>
      <c r="O6" s="48"/>
      <c r="P6" s="100" t="str">
        <f>IF(OR(O6="",Identification!J7=""),"",O6-Identification!J7)</f>
        <v/>
      </c>
      <c r="Q6" s="40"/>
      <c r="R6" s="26"/>
      <c r="S6" s="29" t="s">
        <v>61</v>
      </c>
    </row>
    <row r="7" spans="1:19" ht="21" customHeight="1" x14ac:dyDescent="0.25">
      <c r="A7" s="20"/>
      <c r="B7" s="41">
        <v>3</v>
      </c>
      <c r="C7" s="94" t="str">
        <f>IF(Identification!C8=0," ",Identification!C8)</f>
        <v xml:space="preserve"> </v>
      </c>
      <c r="D7" s="101" t="str">
        <f>IF(Identification!D8=0," ",Identification!D8)</f>
        <v xml:space="preserve"> </v>
      </c>
      <c r="E7" s="98"/>
      <c r="F7" s="98"/>
      <c r="G7" s="102" t="str">
        <f t="shared" si="1"/>
        <v/>
      </c>
      <c r="H7" s="46"/>
      <c r="I7" s="99"/>
      <c r="J7" s="97"/>
      <c r="K7" s="47"/>
      <c r="L7" s="46"/>
      <c r="M7" s="98"/>
      <c r="N7" s="100" t="str">
        <f t="shared" si="0"/>
        <v/>
      </c>
      <c r="O7" s="48"/>
      <c r="P7" s="100" t="str">
        <f>IF(OR(O7="",Identification!J8=""),"",O7-Identification!J8)</f>
        <v/>
      </c>
      <c r="Q7" s="40"/>
      <c r="R7" s="26"/>
      <c r="S7" s="29" t="s">
        <v>2</v>
      </c>
    </row>
    <row r="8" spans="1:19" ht="21" customHeight="1" x14ac:dyDescent="0.25">
      <c r="A8" s="20"/>
      <c r="B8" s="41">
        <v>4</v>
      </c>
      <c r="C8" s="94" t="str">
        <f>IF(Identification!C9=0," ",Identification!C9)</f>
        <v xml:space="preserve"> </v>
      </c>
      <c r="D8" s="101" t="str">
        <f>IF(Identification!D9=0," ",Identification!D9)</f>
        <v xml:space="preserve"> </v>
      </c>
      <c r="E8" s="98"/>
      <c r="F8" s="98"/>
      <c r="G8" s="102" t="str">
        <f t="shared" si="1"/>
        <v/>
      </c>
      <c r="H8" s="46"/>
      <c r="I8" s="99"/>
      <c r="J8" s="97"/>
      <c r="K8" s="47"/>
      <c r="L8" s="46"/>
      <c r="M8" s="98"/>
      <c r="N8" s="100" t="str">
        <f t="shared" si="0"/>
        <v/>
      </c>
      <c r="O8" s="48"/>
      <c r="P8" s="100" t="str">
        <f>IF(OR(O8="",Identification!J9=""),"",O8-Identification!J9)</f>
        <v/>
      </c>
      <c r="Q8" s="40"/>
      <c r="R8" s="26"/>
      <c r="S8" s="29" t="s">
        <v>34</v>
      </c>
    </row>
    <row r="9" spans="1:19" ht="21" customHeight="1" x14ac:dyDescent="0.25">
      <c r="A9" s="20"/>
      <c r="B9" s="41">
        <v>5</v>
      </c>
      <c r="C9" s="94" t="str">
        <f>IF(Identification!C10=0," ",Identification!C10)</f>
        <v xml:space="preserve"> </v>
      </c>
      <c r="D9" s="101" t="str">
        <f>IF(Identification!D10=0," ",Identification!D10)</f>
        <v xml:space="preserve"> </v>
      </c>
      <c r="E9" s="98"/>
      <c r="F9" s="98"/>
      <c r="G9" s="102" t="str">
        <f t="shared" si="1"/>
        <v/>
      </c>
      <c r="H9" s="46"/>
      <c r="I9" s="99"/>
      <c r="J9" s="97"/>
      <c r="K9" s="47"/>
      <c r="L9" s="46"/>
      <c r="M9" s="98"/>
      <c r="N9" s="100" t="str">
        <f t="shared" si="0"/>
        <v/>
      </c>
      <c r="O9" s="48"/>
      <c r="P9" s="100" t="str">
        <f>IF(OR(O9="",Identification!J10=""),"",O9-Identification!J10)</f>
        <v/>
      </c>
      <c r="Q9" s="40"/>
      <c r="R9" s="26"/>
      <c r="S9" s="29" t="s">
        <v>3</v>
      </c>
    </row>
    <row r="10" spans="1:19" ht="21" customHeight="1" x14ac:dyDescent="0.25">
      <c r="A10" s="20"/>
      <c r="B10" s="41">
        <v>6</v>
      </c>
      <c r="C10" s="94" t="str">
        <f>IF(Identification!C11=0," ",Identification!C11)</f>
        <v xml:space="preserve"> </v>
      </c>
      <c r="D10" s="101" t="str">
        <f>IF(Identification!D11=0," ",Identification!D11)</f>
        <v xml:space="preserve"> </v>
      </c>
      <c r="E10" s="98"/>
      <c r="F10" s="98"/>
      <c r="G10" s="102" t="str">
        <f t="shared" si="1"/>
        <v/>
      </c>
      <c r="H10" s="46"/>
      <c r="I10" s="99"/>
      <c r="J10" s="97"/>
      <c r="K10" s="47"/>
      <c r="L10" s="46"/>
      <c r="M10" s="98"/>
      <c r="N10" s="100" t="str">
        <f t="shared" si="0"/>
        <v/>
      </c>
      <c r="O10" s="48"/>
      <c r="P10" s="100" t="str">
        <f>IF(OR(O10="",Identification!J11=""),"",O10-Identification!J11)</f>
        <v/>
      </c>
      <c r="Q10" s="40"/>
      <c r="R10" s="26"/>
      <c r="S10" s="29" t="s">
        <v>35</v>
      </c>
    </row>
    <row r="11" spans="1:19" ht="21" customHeight="1" x14ac:dyDescent="0.25">
      <c r="A11" s="20"/>
      <c r="B11" s="41">
        <v>7</v>
      </c>
      <c r="C11" s="94" t="str">
        <f>IF(Identification!C12=0," ",Identification!C12)</f>
        <v xml:space="preserve"> </v>
      </c>
      <c r="D11" s="101" t="str">
        <f>IF(Identification!D12=0," ",Identification!D12)</f>
        <v xml:space="preserve"> </v>
      </c>
      <c r="E11" s="98"/>
      <c r="F11" s="98"/>
      <c r="G11" s="102" t="str">
        <f t="shared" si="1"/>
        <v/>
      </c>
      <c r="H11" s="46"/>
      <c r="I11" s="99"/>
      <c r="J11" s="97"/>
      <c r="K11" s="47"/>
      <c r="L11" s="46"/>
      <c r="M11" s="98"/>
      <c r="N11" s="100" t="str">
        <f t="shared" si="0"/>
        <v/>
      </c>
      <c r="O11" s="48"/>
      <c r="P11" s="100" t="str">
        <f>IF(OR(O11="",Identification!J12=""),"",O11-Identification!J12)</f>
        <v/>
      </c>
      <c r="Q11" s="40"/>
      <c r="R11" s="26"/>
      <c r="S11" s="29" t="s">
        <v>41</v>
      </c>
    </row>
    <row r="12" spans="1:19" ht="21" customHeight="1" x14ac:dyDescent="0.25">
      <c r="A12" s="20"/>
      <c r="B12" s="41">
        <v>8</v>
      </c>
      <c r="C12" s="94" t="str">
        <f>IF(Identification!C13=0," ",Identification!C13)</f>
        <v xml:space="preserve"> </v>
      </c>
      <c r="D12" s="101" t="str">
        <f>IF(Identification!D13=0," ",Identification!D13)</f>
        <v xml:space="preserve"> </v>
      </c>
      <c r="E12" s="98"/>
      <c r="F12" s="98"/>
      <c r="G12" s="102" t="str">
        <f t="shared" si="1"/>
        <v/>
      </c>
      <c r="H12" s="46"/>
      <c r="I12" s="99"/>
      <c r="J12" s="97"/>
      <c r="K12" s="47"/>
      <c r="L12" s="46"/>
      <c r="M12" s="98"/>
      <c r="N12" s="100" t="str">
        <f t="shared" si="0"/>
        <v/>
      </c>
      <c r="O12" s="48"/>
      <c r="P12" s="100" t="str">
        <f>IF(OR(O12="",Identification!J13=""),"",O12-Identification!J13)</f>
        <v/>
      </c>
      <c r="Q12" s="40"/>
      <c r="R12" s="26"/>
      <c r="S12" s="29" t="s">
        <v>4</v>
      </c>
    </row>
    <row r="13" spans="1:19" ht="21" customHeight="1" x14ac:dyDescent="0.25">
      <c r="A13" s="20"/>
      <c r="B13" s="41">
        <v>9</v>
      </c>
      <c r="C13" s="94" t="str">
        <f>IF(Identification!C14=0," ",Identification!C14)</f>
        <v xml:space="preserve"> </v>
      </c>
      <c r="D13" s="101" t="str">
        <f>IF(Identification!D14=0," ",Identification!D14)</f>
        <v xml:space="preserve"> </v>
      </c>
      <c r="E13" s="98"/>
      <c r="F13" s="98"/>
      <c r="G13" s="102" t="str">
        <f t="shared" si="1"/>
        <v/>
      </c>
      <c r="H13" s="46"/>
      <c r="I13" s="99"/>
      <c r="J13" s="97"/>
      <c r="K13" s="47"/>
      <c r="L13" s="46"/>
      <c r="M13" s="98"/>
      <c r="N13" s="100" t="str">
        <f t="shared" si="0"/>
        <v/>
      </c>
      <c r="O13" s="48"/>
      <c r="P13" s="100" t="str">
        <f>IF(OR(O13="",Identification!J14=""),"",O13-Identification!J14)</f>
        <v/>
      </c>
      <c r="Q13" s="40"/>
      <c r="R13" s="26"/>
      <c r="S13" s="29" t="s">
        <v>5</v>
      </c>
    </row>
    <row r="14" spans="1:19" ht="21" customHeight="1" x14ac:dyDescent="0.25">
      <c r="A14" s="20"/>
      <c r="B14" s="41">
        <v>10</v>
      </c>
      <c r="C14" s="94" t="str">
        <f>IF(Identification!C15=0," ",Identification!C15)</f>
        <v xml:space="preserve"> </v>
      </c>
      <c r="D14" s="101" t="str">
        <f>IF(Identification!D15=0," ",Identification!D15)</f>
        <v xml:space="preserve"> </v>
      </c>
      <c r="E14" s="98"/>
      <c r="F14" s="98"/>
      <c r="G14" s="102" t="str">
        <f t="shared" si="1"/>
        <v/>
      </c>
      <c r="H14" s="46"/>
      <c r="I14" s="99"/>
      <c r="J14" s="97"/>
      <c r="K14" s="47"/>
      <c r="L14" s="46"/>
      <c r="M14" s="98"/>
      <c r="N14" s="100" t="str">
        <f t="shared" si="0"/>
        <v/>
      </c>
      <c r="O14" s="48"/>
      <c r="P14" s="100" t="str">
        <f>IF(OR(O14="",Identification!J15=""),"",O14-Identification!J15)</f>
        <v/>
      </c>
      <c r="Q14" s="40"/>
      <c r="R14" s="26"/>
      <c r="S14" s="29" t="s">
        <v>33</v>
      </c>
    </row>
    <row r="15" spans="1:19" ht="21" customHeight="1" x14ac:dyDescent="0.25">
      <c r="A15" s="20"/>
      <c r="B15" s="41">
        <v>11</v>
      </c>
      <c r="C15" s="94" t="str">
        <f>IF(Identification!C16=0," ",Identification!C16)</f>
        <v xml:space="preserve"> </v>
      </c>
      <c r="D15" s="101" t="str">
        <f>IF(Identification!D16=0," ",Identification!D16)</f>
        <v xml:space="preserve"> </v>
      </c>
      <c r="E15" s="98"/>
      <c r="F15" s="98"/>
      <c r="G15" s="102" t="str">
        <f t="shared" si="1"/>
        <v/>
      </c>
      <c r="H15" s="46"/>
      <c r="I15" s="99"/>
      <c r="J15" s="97"/>
      <c r="K15" s="47"/>
      <c r="L15" s="46"/>
      <c r="M15" s="98"/>
      <c r="N15" s="100" t="str">
        <f>IF(M15="","",(M15-F15)/30)</f>
        <v/>
      </c>
      <c r="O15" s="48"/>
      <c r="P15" s="100" t="str">
        <f>IF(OR(O15="",Identification!J16=""),"",O15-Identification!J16)</f>
        <v/>
      </c>
      <c r="Q15" s="40"/>
      <c r="R15" s="26"/>
      <c r="S15" s="29" t="s">
        <v>6</v>
      </c>
    </row>
    <row r="16" spans="1:19" ht="21" customHeight="1" x14ac:dyDescent="0.25">
      <c r="A16" s="20"/>
      <c r="B16" s="41">
        <v>12</v>
      </c>
      <c r="C16" s="94" t="str">
        <f>IF(Identification!C17=0," ",Identification!C17)</f>
        <v xml:space="preserve"> </v>
      </c>
      <c r="D16" s="101" t="str">
        <f>IF(Identification!D17=0," ",Identification!D17)</f>
        <v xml:space="preserve"> </v>
      </c>
      <c r="E16" s="98"/>
      <c r="F16" s="98"/>
      <c r="G16" s="102" t="str">
        <f t="shared" si="1"/>
        <v/>
      </c>
      <c r="H16" s="46"/>
      <c r="I16" s="99"/>
      <c r="J16" s="97"/>
      <c r="K16" s="47"/>
      <c r="L16" s="46"/>
      <c r="M16" s="98"/>
      <c r="N16" s="100" t="str">
        <f t="shared" si="0"/>
        <v/>
      </c>
      <c r="O16" s="48"/>
      <c r="P16" s="100" t="str">
        <f>IF(OR(O16="",Identification!J17=""),"",O16-Identification!J17)</f>
        <v/>
      </c>
      <c r="Q16" s="40"/>
      <c r="R16" s="26"/>
      <c r="S16" s="29" t="s">
        <v>42</v>
      </c>
    </row>
    <row r="17" spans="1:19" ht="21" customHeight="1" x14ac:dyDescent="0.25">
      <c r="A17" s="20"/>
      <c r="B17" s="41">
        <v>13</v>
      </c>
      <c r="C17" s="94" t="str">
        <f>IF(Identification!C18=0," ",Identification!C18)</f>
        <v xml:space="preserve"> </v>
      </c>
      <c r="D17" s="101" t="str">
        <f>IF(Identification!D18=0," ",Identification!D18)</f>
        <v xml:space="preserve"> </v>
      </c>
      <c r="E17" s="98"/>
      <c r="F17" s="98"/>
      <c r="G17" s="102" t="str">
        <f t="shared" si="1"/>
        <v/>
      </c>
      <c r="H17" s="46"/>
      <c r="I17" s="99"/>
      <c r="J17" s="97"/>
      <c r="K17" s="47"/>
      <c r="L17" s="46"/>
      <c r="M17" s="98"/>
      <c r="N17" s="100" t="str">
        <f t="shared" si="0"/>
        <v/>
      </c>
      <c r="O17" s="48"/>
      <c r="P17" s="100" t="str">
        <f>IF(OR(O17="",Identification!J18=""),"",O17-Identification!J18)</f>
        <v/>
      </c>
      <c r="Q17" s="40"/>
      <c r="R17" s="26"/>
      <c r="S17" s="29" t="s">
        <v>39</v>
      </c>
    </row>
    <row r="18" spans="1:19" ht="21" customHeight="1" x14ac:dyDescent="0.25">
      <c r="A18" s="20"/>
      <c r="B18" s="41">
        <v>14</v>
      </c>
      <c r="C18" s="94" t="str">
        <f>IF(Identification!C19=0," ",Identification!C19)</f>
        <v xml:space="preserve"> </v>
      </c>
      <c r="D18" s="101" t="str">
        <f>IF(Identification!D19=0," ",Identification!D19)</f>
        <v xml:space="preserve"> </v>
      </c>
      <c r="E18" s="98"/>
      <c r="F18" s="98"/>
      <c r="G18" s="102" t="str">
        <f t="shared" si="1"/>
        <v/>
      </c>
      <c r="H18" s="46"/>
      <c r="I18" s="99"/>
      <c r="J18" s="97"/>
      <c r="K18" s="47"/>
      <c r="L18" s="46"/>
      <c r="M18" s="98"/>
      <c r="N18" s="100" t="str">
        <f t="shared" si="0"/>
        <v/>
      </c>
      <c r="O18" s="48"/>
      <c r="P18" s="100" t="str">
        <f>IF(OR(O18="",Identification!J19=""),"",O18-Identification!J19)</f>
        <v/>
      </c>
      <c r="Q18" s="40"/>
      <c r="R18" s="26"/>
      <c r="S18" s="29" t="s">
        <v>40</v>
      </c>
    </row>
    <row r="19" spans="1:19" ht="18" hidden="1" customHeight="1" x14ac:dyDescent="0.25">
      <c r="A19" s="20"/>
      <c r="B19" s="39"/>
      <c r="C19" s="6"/>
      <c r="D19" s="7"/>
      <c r="E19" s="88"/>
      <c r="F19" s="88"/>
      <c r="G19" s="8"/>
      <c r="H19" s="8"/>
      <c r="I19" s="89">
        <v>0</v>
      </c>
      <c r="J19" s="90"/>
      <c r="K19" s="91"/>
      <c r="L19" s="92"/>
      <c r="M19" s="92"/>
      <c r="N19" s="9" t="str">
        <f t="shared" si="0"/>
        <v/>
      </c>
      <c r="O19" s="8"/>
      <c r="P19" s="10"/>
      <c r="Q19" s="14"/>
      <c r="R19" s="26"/>
      <c r="S19" s="29"/>
    </row>
    <row r="20" spans="1:19" ht="18" hidden="1" customHeight="1" x14ac:dyDescent="0.25">
      <c r="A20" s="20"/>
      <c r="B20" s="39"/>
      <c r="C20" s="6"/>
      <c r="D20" s="7"/>
      <c r="E20" s="88"/>
      <c r="F20" s="88"/>
      <c r="G20" s="10"/>
      <c r="H20" s="10"/>
      <c r="I20" s="90">
        <v>1</v>
      </c>
      <c r="J20" s="90"/>
      <c r="K20" s="91"/>
      <c r="L20" s="92"/>
      <c r="M20" s="92"/>
      <c r="N20" s="11" t="str">
        <f t="shared" si="0"/>
        <v/>
      </c>
      <c r="O20" s="10"/>
      <c r="P20" s="10"/>
      <c r="Q20" s="14"/>
      <c r="R20" s="26"/>
      <c r="S20" s="29"/>
    </row>
    <row r="21" spans="1:19" ht="18" customHeight="1" thickBot="1" x14ac:dyDescent="0.3">
      <c r="A21" s="20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7"/>
      <c r="M21" s="37"/>
      <c r="N21" s="37"/>
      <c r="O21" s="37"/>
      <c r="P21" s="37"/>
      <c r="Q21" s="38"/>
      <c r="R21" s="27"/>
      <c r="S21" s="29"/>
    </row>
    <row r="22" spans="1:19" ht="11" thickTop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>
        <f>SUM(O5:O18)</f>
        <v>0</v>
      </c>
      <c r="P22" s="23"/>
      <c r="Q22" s="24"/>
      <c r="R22" s="28"/>
      <c r="S22" s="29"/>
    </row>
    <row r="23" spans="1:19" ht="12.75" customHeight="1" x14ac:dyDescent="0.25"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4.5" x14ac:dyDescent="0.25">
      <c r="B24" s="118" t="s">
        <v>91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6" spans="1:19" ht="13" x14ac:dyDescent="0.25">
      <c r="B26" s="113" t="s">
        <v>65</v>
      </c>
      <c r="C26" s="114"/>
      <c r="D26" s="114"/>
    </row>
    <row r="27" spans="1:19" ht="13" x14ac:dyDescent="0.25">
      <c r="B27" s="113" t="s">
        <v>85</v>
      </c>
      <c r="C27" s="114"/>
      <c r="D27" s="114"/>
    </row>
    <row r="28" spans="1:19" ht="13" x14ac:dyDescent="0.25">
      <c r="B28" s="113" t="s">
        <v>86</v>
      </c>
      <c r="C28" s="114"/>
      <c r="D28" s="114"/>
    </row>
  </sheetData>
  <mergeCells count="4">
    <mergeCell ref="L2:M2"/>
    <mergeCell ref="B24:R24"/>
    <mergeCell ref="D2:I2"/>
    <mergeCell ref="B2:C2"/>
  </mergeCells>
  <phoneticPr fontId="1" type="noConversion"/>
  <conditionalFormatting sqref="C5:C20">
    <cfRule type="cellIs" dxfId="42" priority="66" stopIfTrue="1" operator="equal">
      <formula>"Yes"</formula>
    </cfRule>
  </conditionalFormatting>
  <conditionalFormatting sqref="D5:D20">
    <cfRule type="expression" dxfId="41" priority="74" stopIfTrue="1">
      <formula>#REF!="Yes"</formula>
    </cfRule>
  </conditionalFormatting>
  <conditionalFormatting sqref="E5:H20">
    <cfRule type="expression" dxfId="40" priority="62" stopIfTrue="1">
      <formula>#REF!="Yes"</formula>
    </cfRule>
  </conditionalFormatting>
  <conditionalFormatting sqref="H5:H18 L5:L18">
    <cfRule type="cellIs" dxfId="39" priority="15" operator="equal">
      <formula>"Yes"</formula>
    </cfRule>
  </conditionalFormatting>
  <conditionalFormatting sqref="J19:J20 I5:I2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8">
      <dataBar>
        <cfvo type="min"/>
        <cfvo type="max"/>
        <color theme="0"/>
      </dataBar>
    </cfRule>
    <cfRule type="dataBar" priority="29">
      <dataBar>
        <cfvo type="min"/>
        <cfvo type="max"/>
        <color theme="0"/>
      </dataBar>
    </cfRule>
    <cfRule type="colorScale" priority="30">
      <colorScale>
        <cfvo type="min"/>
        <cfvo type="max"/>
        <color rgb="FFF8696B"/>
        <color rgb="FF63BE7B"/>
      </colorScale>
    </cfRule>
    <cfRule type="dataBar" priority="31">
      <dataBar>
        <cfvo type="min"/>
        <cfvo type="max"/>
        <color rgb="FF33CCFF"/>
      </dataBar>
    </cfRule>
    <cfRule type="dataBar" priority="32">
      <dataBar>
        <cfvo type="min"/>
        <cfvo type="max"/>
        <color rgb="FF00FFFF"/>
      </dataBar>
    </cfRule>
    <cfRule type="dataBar" priority="33">
      <dataBar>
        <cfvo type="min"/>
        <cfvo type="max"/>
        <color rgb="FF00B0F0"/>
      </dataBar>
    </cfRule>
  </conditionalFormatting>
  <conditionalFormatting sqref="K5:K18">
    <cfRule type="cellIs" dxfId="38" priority="7" operator="equal">
      <formula>"Approved"</formula>
    </cfRule>
    <cfRule type="cellIs" dxfId="37" priority="10" operator="equal">
      <formula>"Postponed"</formula>
    </cfRule>
    <cfRule type="cellIs" dxfId="36" priority="11" operator="equal">
      <formula>"Rejected"</formula>
    </cfRule>
    <cfRule type="cellIs" dxfId="35" priority="12" operator="equal">
      <formula>"Canceled"</formula>
    </cfRule>
    <cfRule type="cellIs" dxfId="34" priority="13" operator="equal">
      <formula>"Completed"</formula>
    </cfRule>
    <cfRule type="cellIs" dxfId="33" priority="14" operator="equal">
      <formula>"Not started"</formula>
    </cfRule>
  </conditionalFormatting>
  <conditionalFormatting sqref="K19:K20">
    <cfRule type="cellIs" dxfId="32" priority="69" stopIfTrue="1" operator="equal">
      <formula>"Not Started"</formula>
    </cfRule>
    <cfRule type="cellIs" dxfId="31" priority="70" stopIfTrue="1" operator="equal">
      <formula>"Completed"</formula>
    </cfRule>
    <cfRule type="expression" dxfId="30" priority="71" stopIfTrue="1">
      <formula>OR(K19="Postponed",K19="Canceled",K19="Rejected",K19="Pending")</formula>
    </cfRule>
  </conditionalFormatting>
  <conditionalFormatting sqref="M5:M13 M15:M20 L19:L20 O19:P20">
    <cfRule type="cellIs" dxfId="29" priority="67" stopIfTrue="1" operator="equal">
      <formula>"Yes"</formula>
    </cfRule>
    <cfRule type="cellIs" dxfId="28" priority="68" stopIfTrue="1" operator="equal">
      <formula>"No"</formula>
    </cfRule>
  </conditionalFormatting>
  <conditionalFormatting sqref="M5:M18">
    <cfRule type="expression" dxfId="27" priority="1" stopIfTrue="1">
      <formula>#REF!="Yes"</formula>
    </cfRule>
  </conditionalFormatting>
  <conditionalFormatting sqref="N5:N20">
    <cfRule type="cellIs" dxfId="26" priority="21" operator="greaterThan">
      <formula>0</formula>
    </cfRule>
    <cfRule type="cellIs" dxfId="25" priority="22" operator="lessThan">
      <formula>0</formula>
    </cfRule>
  </conditionalFormatting>
  <conditionalFormatting sqref="P5:P18">
    <cfRule type="cellIs" dxfId="24" priority="3" operator="lessThan">
      <formula>0</formula>
    </cfRule>
    <cfRule type="cellIs" dxfId="23" priority="4" operator="greaterThan">
      <formula>0</formula>
    </cfRule>
  </conditionalFormatting>
  <dataValidations count="2">
    <dataValidation type="list" allowBlank="1" showInputMessage="1" showErrorMessage="1" sqref="K5:K18" xr:uid="{00000000-0002-0000-0100-000000000000}">
      <formula1>$S$4:$S$16</formula1>
    </dataValidation>
    <dataValidation type="list" allowBlank="1" showInputMessage="1" showErrorMessage="1" sqref="H5:H18 L5:L18" xr:uid="{00000000-0002-0000-0100-000001000000}">
      <formula1>$S$17:$S$18</formula1>
    </dataValidation>
  </dataValidations>
  <printOptions horizontalCentered="1" verticalCentered="1"/>
  <pageMargins left="0.25" right="0.25" top="0.75" bottom="0.75" header="0.3" footer="0.3"/>
  <pageSetup scale="84" orientation="landscape" horizontalDpi="4294967294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  <pageSetUpPr fitToPage="1"/>
  </sheetPr>
  <dimension ref="A1:W29"/>
  <sheetViews>
    <sheetView tabSelected="1" zoomScaleNormal="100" workbookViewId="0">
      <selection activeCell="I28" sqref="I28"/>
    </sheetView>
  </sheetViews>
  <sheetFormatPr defaultColWidth="9.1796875" defaultRowHeight="10.5" x14ac:dyDescent="0.25"/>
  <cols>
    <col min="1" max="2" width="2.7265625" style="1" customWidth="1"/>
    <col min="3" max="3" width="4.7265625" style="1" customWidth="1"/>
    <col min="4" max="4" width="30.7265625" style="1" customWidth="1"/>
    <col min="5" max="5" width="15.7265625" style="1" customWidth="1"/>
    <col min="6" max="19" width="8.7265625" style="1" customWidth="1"/>
    <col min="20" max="20" width="9.7265625" style="1" customWidth="1"/>
    <col min="21" max="23" width="2.7265625" style="1" customWidth="1"/>
    <col min="24" max="16384" width="9.1796875" style="1"/>
  </cols>
  <sheetData>
    <row r="1" spans="1:23" ht="3" customHeight="1" thickBot="1" x14ac:dyDescent="0.3"/>
    <row r="2" spans="1:23" ht="28.5" customHeight="1" thickBot="1" x14ac:dyDescent="0.3">
      <c r="B2" s="106" t="e" vm="2">
        <v>#VALUE!</v>
      </c>
      <c r="C2" s="106"/>
      <c r="D2" s="128" t="s">
        <v>76</v>
      </c>
      <c r="E2" s="57" t="s">
        <v>75</v>
      </c>
      <c r="F2" s="103"/>
      <c r="G2" s="104"/>
      <c r="S2" s="105">
        <f>Identification!L2</f>
        <v>0</v>
      </c>
      <c r="T2" s="105"/>
      <c r="U2" s="86"/>
      <c r="V2" s="86"/>
    </row>
    <row r="3" spans="1:23" ht="12" customHeight="1" x14ac:dyDescent="0.25">
      <c r="B3" s="106"/>
      <c r="C3" s="106"/>
      <c r="D3" s="2"/>
      <c r="E3" s="3"/>
      <c r="G3" s="2"/>
      <c r="H3" s="2"/>
      <c r="I3" s="2"/>
      <c r="J3" s="2"/>
      <c r="K3" s="2"/>
      <c r="L3" s="2"/>
      <c r="M3" s="2"/>
      <c r="N3" s="2"/>
      <c r="P3" s="4"/>
      <c r="Q3" s="4"/>
      <c r="R3" s="4"/>
      <c r="S3" s="4"/>
      <c r="T3" s="4"/>
      <c r="U3" s="5"/>
      <c r="V3" s="5"/>
    </row>
    <row r="4" spans="1:23" ht="11" thickBot="1" x14ac:dyDescent="0.3">
      <c r="A4" s="15"/>
      <c r="B4" s="127"/>
      <c r="C4" s="127"/>
      <c r="D4" s="16"/>
      <c r="E4" s="17" t="s">
        <v>78</v>
      </c>
      <c r="F4" s="17" t="s">
        <v>10</v>
      </c>
      <c r="G4" s="17" t="s">
        <v>72</v>
      </c>
      <c r="H4" s="17"/>
      <c r="I4" s="17"/>
      <c r="J4" s="17"/>
      <c r="K4" s="17"/>
      <c r="L4" s="17"/>
      <c r="M4" s="17"/>
      <c r="N4" s="18"/>
      <c r="O4" s="17"/>
      <c r="P4" s="17"/>
      <c r="Q4" s="17"/>
      <c r="R4" s="17"/>
      <c r="S4" s="17"/>
      <c r="T4" s="17" t="s">
        <v>73</v>
      </c>
      <c r="U4" s="19"/>
      <c r="V4" s="25"/>
      <c r="W4" s="29"/>
    </row>
    <row r="5" spans="1:23" ht="18" customHeight="1" thickTop="1" x14ac:dyDescent="0.25">
      <c r="A5" s="20"/>
      <c r="B5" s="74"/>
      <c r="C5" s="75" t="s">
        <v>44</v>
      </c>
      <c r="D5" s="76" t="s">
        <v>29</v>
      </c>
      <c r="E5" s="75" t="s">
        <v>77</v>
      </c>
      <c r="F5" s="75" t="s">
        <v>43</v>
      </c>
      <c r="G5" s="75" t="s">
        <v>9</v>
      </c>
      <c r="H5" s="85" t="s">
        <v>17</v>
      </c>
      <c r="I5" s="85" t="s">
        <v>18</v>
      </c>
      <c r="J5" s="85" t="s">
        <v>19</v>
      </c>
      <c r="K5" s="85" t="s">
        <v>20</v>
      </c>
      <c r="L5" s="85" t="s">
        <v>21</v>
      </c>
      <c r="M5" s="85" t="s">
        <v>22</v>
      </c>
      <c r="N5" s="85" t="s">
        <v>23</v>
      </c>
      <c r="O5" s="85" t="s">
        <v>24</v>
      </c>
      <c r="P5" s="85" t="s">
        <v>25</v>
      </c>
      <c r="Q5" s="85" t="s">
        <v>26</v>
      </c>
      <c r="R5" s="85" t="s">
        <v>27</v>
      </c>
      <c r="S5" s="85" t="s">
        <v>28</v>
      </c>
      <c r="T5" s="75" t="s">
        <v>79</v>
      </c>
      <c r="U5" s="77"/>
      <c r="V5" s="26"/>
      <c r="W5" s="29"/>
    </row>
    <row r="6" spans="1:23" ht="21" customHeight="1" x14ac:dyDescent="0.25">
      <c r="A6" s="20"/>
      <c r="B6" s="83">
        <v>1</v>
      </c>
      <c r="C6" s="94" t="str">
        <f>IF(Identification!C6=0," ",Identification!C6)</f>
        <v xml:space="preserve"> </v>
      </c>
      <c r="D6" s="101" t="str">
        <f>IF(Identification!D6=0," ",Identification!D6)</f>
        <v xml:space="preserve"> </v>
      </c>
      <c r="E6" s="95"/>
      <c r="F6" s="95"/>
      <c r="G6" s="96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6"/>
      <c r="U6" s="93"/>
      <c r="V6" s="26"/>
      <c r="W6" s="29" t="s">
        <v>1</v>
      </c>
    </row>
    <row r="7" spans="1:23" ht="21" customHeight="1" x14ac:dyDescent="0.25">
      <c r="A7" s="20"/>
      <c r="B7" s="83">
        <v>2</v>
      </c>
      <c r="C7" s="94" t="str">
        <f>IF(Identification!C7=0," ",Identification!C7)</f>
        <v xml:space="preserve"> </v>
      </c>
      <c r="D7" s="101" t="str">
        <f>IF(Identification!D7=0," ",Identification!D7)</f>
        <v xml:space="preserve"> </v>
      </c>
      <c r="E7" s="95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6"/>
      <c r="U7" s="93"/>
      <c r="V7" s="26"/>
      <c r="W7" s="29" t="s">
        <v>61</v>
      </c>
    </row>
    <row r="8" spans="1:23" ht="21" customHeight="1" x14ac:dyDescent="0.25">
      <c r="A8" s="20"/>
      <c r="B8" s="83">
        <v>3</v>
      </c>
      <c r="C8" s="94" t="str">
        <f>IF(Identification!C8=0," ",Identification!C8)</f>
        <v xml:space="preserve"> </v>
      </c>
      <c r="D8" s="101" t="str">
        <f>IF(Identification!D8=0," ",Identification!D8)</f>
        <v xml:space="preserve"> </v>
      </c>
      <c r="E8" s="95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6"/>
      <c r="U8" s="93"/>
      <c r="V8" s="26"/>
      <c r="W8" s="29" t="s">
        <v>2</v>
      </c>
    </row>
    <row r="9" spans="1:23" ht="21" customHeight="1" x14ac:dyDescent="0.25">
      <c r="A9" s="20"/>
      <c r="B9" s="83">
        <v>4</v>
      </c>
      <c r="C9" s="94" t="str">
        <f>IF(Identification!C9=0," ",Identification!C9)</f>
        <v xml:space="preserve"> </v>
      </c>
      <c r="D9" s="101" t="str">
        <f>IF(Identification!D9=0," ",Identification!D9)</f>
        <v xml:space="preserve"> </v>
      </c>
      <c r="E9" s="95"/>
      <c r="F9" s="95"/>
      <c r="G9" s="96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6"/>
      <c r="U9" s="93"/>
      <c r="V9" s="26"/>
      <c r="W9" s="29" t="s">
        <v>34</v>
      </c>
    </row>
    <row r="10" spans="1:23" ht="21" customHeight="1" x14ac:dyDescent="0.25">
      <c r="A10" s="20"/>
      <c r="B10" s="83">
        <v>5</v>
      </c>
      <c r="C10" s="94" t="str">
        <f>IF(Identification!C10=0," ",Identification!C10)</f>
        <v xml:space="preserve"> </v>
      </c>
      <c r="D10" s="101" t="str">
        <f>IF(Identification!D10=0," ",Identification!D10)</f>
        <v xml:space="preserve"> </v>
      </c>
      <c r="E10" s="95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6"/>
      <c r="U10" s="93"/>
      <c r="V10" s="26"/>
      <c r="W10" s="29" t="s">
        <v>3</v>
      </c>
    </row>
    <row r="11" spans="1:23" ht="21" customHeight="1" x14ac:dyDescent="0.25">
      <c r="A11" s="20"/>
      <c r="B11" s="83">
        <v>6</v>
      </c>
      <c r="C11" s="94" t="str">
        <f>IF(Identification!C11=0," ",Identification!C11)</f>
        <v xml:space="preserve"> </v>
      </c>
      <c r="D11" s="101" t="str">
        <f>IF(Identification!D11=0," ",Identification!D11)</f>
        <v xml:space="preserve"> </v>
      </c>
      <c r="E11" s="95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6"/>
      <c r="U11" s="93"/>
      <c r="V11" s="26"/>
      <c r="W11" s="29" t="s">
        <v>35</v>
      </c>
    </row>
    <row r="12" spans="1:23" ht="21" customHeight="1" x14ac:dyDescent="0.25">
      <c r="A12" s="20"/>
      <c r="B12" s="83">
        <v>7</v>
      </c>
      <c r="C12" s="94" t="str">
        <f>IF(Identification!C12=0," ",Identification!C12)</f>
        <v xml:space="preserve"> </v>
      </c>
      <c r="D12" s="101" t="str">
        <f>IF(Identification!D12=0," ",Identification!D12)</f>
        <v xml:space="preserve"> </v>
      </c>
      <c r="E12" s="95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6"/>
      <c r="U12" s="93"/>
      <c r="V12" s="26"/>
      <c r="W12" s="29" t="s">
        <v>41</v>
      </c>
    </row>
    <row r="13" spans="1:23" ht="21" customHeight="1" x14ac:dyDescent="0.25">
      <c r="A13" s="20"/>
      <c r="B13" s="83">
        <v>8</v>
      </c>
      <c r="C13" s="94" t="str">
        <f>IF(Identification!C13=0," ",Identification!C13)</f>
        <v xml:space="preserve"> </v>
      </c>
      <c r="D13" s="101" t="str">
        <f>IF(Identification!D13=0," ",Identification!D13)</f>
        <v xml:space="preserve"> </v>
      </c>
      <c r="E13" s="95"/>
      <c r="F13" s="95"/>
      <c r="G13" s="96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6"/>
      <c r="U13" s="93"/>
      <c r="V13" s="26"/>
      <c r="W13" s="29" t="s">
        <v>4</v>
      </c>
    </row>
    <row r="14" spans="1:23" ht="21" customHeight="1" x14ac:dyDescent="0.25">
      <c r="A14" s="20"/>
      <c r="B14" s="83">
        <v>9</v>
      </c>
      <c r="C14" s="94" t="str">
        <f>IF(Identification!C14=0," ",Identification!C14)</f>
        <v xml:space="preserve"> </v>
      </c>
      <c r="D14" s="101" t="str">
        <f>IF(Identification!D14=0," ",Identification!D14)</f>
        <v xml:space="preserve"> </v>
      </c>
      <c r="E14" s="95"/>
      <c r="F14" s="95"/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6"/>
      <c r="U14" s="93"/>
      <c r="V14" s="26"/>
      <c r="W14" s="29" t="s">
        <v>5</v>
      </c>
    </row>
    <row r="15" spans="1:23" ht="21" customHeight="1" x14ac:dyDescent="0.25">
      <c r="A15" s="20"/>
      <c r="B15" s="83">
        <v>10</v>
      </c>
      <c r="C15" s="94" t="str">
        <f>IF(Identification!C15=0," ",Identification!C15)</f>
        <v xml:space="preserve"> </v>
      </c>
      <c r="D15" s="101" t="str">
        <f>IF(Identification!D15=0," ",Identification!D15)</f>
        <v xml:space="preserve"> </v>
      </c>
      <c r="E15" s="95"/>
      <c r="F15" s="95"/>
      <c r="G15" s="9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6"/>
      <c r="U15" s="93"/>
      <c r="V15" s="26"/>
      <c r="W15" s="29" t="s">
        <v>33</v>
      </c>
    </row>
    <row r="16" spans="1:23" ht="21" customHeight="1" x14ac:dyDescent="0.25">
      <c r="A16" s="20"/>
      <c r="B16" s="83">
        <v>11</v>
      </c>
      <c r="C16" s="94" t="str">
        <f>IF(Identification!C16=0," ",Identification!C16)</f>
        <v xml:space="preserve"> </v>
      </c>
      <c r="D16" s="101" t="str">
        <f>IF(Identification!D16=0," ",Identification!D16)</f>
        <v xml:space="preserve"> </v>
      </c>
      <c r="E16" s="95"/>
      <c r="F16" s="95"/>
      <c r="G16" s="96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6"/>
      <c r="U16" s="93"/>
      <c r="V16" s="26"/>
      <c r="W16" s="29" t="s">
        <v>6</v>
      </c>
    </row>
    <row r="17" spans="1:23" ht="21" customHeight="1" x14ac:dyDescent="0.25">
      <c r="A17" s="20"/>
      <c r="B17" s="83">
        <v>12</v>
      </c>
      <c r="C17" s="94" t="str">
        <f>IF(Identification!C17=0," ",Identification!C17)</f>
        <v xml:space="preserve"> </v>
      </c>
      <c r="D17" s="101" t="str">
        <f>IF(Identification!D17=0," ",Identification!D17)</f>
        <v xml:space="preserve"> </v>
      </c>
      <c r="E17" s="95"/>
      <c r="F17" s="95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6"/>
      <c r="U17" s="93"/>
      <c r="V17" s="26"/>
      <c r="W17" s="29" t="s">
        <v>42</v>
      </c>
    </row>
    <row r="18" spans="1:23" ht="21" customHeight="1" x14ac:dyDescent="0.25">
      <c r="A18" s="20"/>
      <c r="B18" s="83">
        <v>13</v>
      </c>
      <c r="C18" s="94" t="str">
        <f>IF(Identification!C18=0," ",Identification!C18)</f>
        <v xml:space="preserve"> </v>
      </c>
      <c r="D18" s="101" t="str">
        <f>IF(Identification!D18=0," ",Identification!D18)</f>
        <v xml:space="preserve"> </v>
      </c>
      <c r="E18" s="95"/>
      <c r="F18" s="95"/>
      <c r="G18" s="96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6"/>
      <c r="U18" s="93"/>
      <c r="V18" s="26"/>
      <c r="W18" s="29" t="s">
        <v>39</v>
      </c>
    </row>
    <row r="19" spans="1:23" ht="21" customHeight="1" x14ac:dyDescent="0.25">
      <c r="A19" s="20"/>
      <c r="B19" s="83">
        <v>14</v>
      </c>
      <c r="C19" s="94" t="str">
        <f>IF(Identification!C19=0," ",Identification!C19)</f>
        <v xml:space="preserve"> </v>
      </c>
      <c r="D19" s="101" t="str">
        <f>IF(Identification!D19=0," ",Identification!D19)</f>
        <v xml:space="preserve"> </v>
      </c>
      <c r="E19" s="95"/>
      <c r="F19" s="95"/>
      <c r="G19" s="96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6"/>
      <c r="U19" s="93"/>
      <c r="V19" s="26"/>
      <c r="W19" s="29" t="s">
        <v>40</v>
      </c>
    </row>
    <row r="20" spans="1:23" ht="18" hidden="1" customHeight="1" x14ac:dyDescent="0.25">
      <c r="A20" s="20"/>
      <c r="B20" s="84"/>
      <c r="C20" s="6"/>
      <c r="D20" s="7"/>
      <c r="E20" s="88"/>
      <c r="F20" s="88"/>
      <c r="G20" s="8"/>
      <c r="H20" s="8"/>
      <c r="I20" s="8"/>
      <c r="J20" s="8"/>
      <c r="K20" s="8"/>
      <c r="L20" s="8"/>
      <c r="M20" s="8"/>
      <c r="N20" s="89">
        <v>0</v>
      </c>
      <c r="O20" s="91"/>
      <c r="P20" s="92"/>
      <c r="Q20" s="92"/>
      <c r="R20" s="92"/>
      <c r="S20" s="9" t="str">
        <f>IF(Q20="","",(Q20-F20)/30)</f>
        <v/>
      </c>
      <c r="T20" s="10"/>
      <c r="U20" s="78"/>
      <c r="V20" s="26"/>
      <c r="W20" s="29"/>
    </row>
    <row r="21" spans="1:23" ht="18" hidden="1" customHeight="1" x14ac:dyDescent="0.25">
      <c r="A21" s="20"/>
      <c r="B21" s="84"/>
      <c r="C21" s="6"/>
      <c r="D21" s="7"/>
      <c r="E21" s="88"/>
      <c r="F21" s="88"/>
      <c r="G21" s="10"/>
      <c r="H21" s="10"/>
      <c r="I21" s="10"/>
      <c r="J21" s="10"/>
      <c r="K21" s="10"/>
      <c r="L21" s="10"/>
      <c r="M21" s="10"/>
      <c r="N21" s="90">
        <v>1</v>
      </c>
      <c r="O21" s="91"/>
      <c r="P21" s="92"/>
      <c r="Q21" s="92"/>
      <c r="R21" s="92"/>
      <c r="S21" s="11" t="str">
        <f>IF(Q21="","",(Q21-F21)/30)</f>
        <v/>
      </c>
      <c r="T21" s="10"/>
      <c r="U21" s="78"/>
      <c r="V21" s="26"/>
      <c r="W21" s="29"/>
    </row>
    <row r="22" spans="1:23" ht="18" customHeight="1" thickBot="1" x14ac:dyDescent="0.3">
      <c r="A22" s="20"/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82"/>
      <c r="R22" s="82"/>
      <c r="S22" s="82"/>
      <c r="T22" s="82"/>
      <c r="U22" s="79"/>
      <c r="V22" s="27"/>
      <c r="W22" s="29"/>
    </row>
    <row r="23" spans="1:23" ht="11" thickTop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4"/>
      <c r="V23" s="28"/>
      <c r="W23" s="29"/>
    </row>
    <row r="24" spans="1:23" ht="12.75" customHeight="1" x14ac:dyDescent="0.2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5" x14ac:dyDescent="0.25">
      <c r="B25" s="118" t="s">
        <v>91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</row>
    <row r="27" spans="1:23" ht="13" x14ac:dyDescent="0.25">
      <c r="B27" s="113" t="s">
        <v>65</v>
      </c>
    </row>
    <row r="28" spans="1:23" ht="13" x14ac:dyDescent="0.25">
      <c r="B28" s="113" t="s">
        <v>88</v>
      </c>
    </row>
    <row r="29" spans="1:23" ht="13" x14ac:dyDescent="0.25">
      <c r="B29" s="113" t="s">
        <v>80</v>
      </c>
    </row>
  </sheetData>
  <mergeCells count="4">
    <mergeCell ref="S2:T2"/>
    <mergeCell ref="F2:G2"/>
    <mergeCell ref="B25:V25"/>
    <mergeCell ref="B2:C4"/>
  </mergeCells>
  <conditionalFormatting sqref="C6:C21">
    <cfRule type="cellIs" dxfId="22" priority="51" stopIfTrue="1" operator="equal">
      <formula>"Yes"</formula>
    </cfRule>
  </conditionalFormatting>
  <conditionalFormatting sqref="D6:D21">
    <cfRule type="expression" dxfId="21" priority="55" stopIfTrue="1">
      <formula>#REF!="Yes"</formula>
    </cfRule>
  </conditionalFormatting>
  <conditionalFormatting sqref="E6:M21">
    <cfRule type="expression" dxfId="20" priority="50" stopIfTrue="1">
      <formula>#REF!="Yes"</formula>
    </cfRule>
  </conditionalFormatting>
  <conditionalFormatting sqref="H6:M19 Q6:R19">
    <cfRule type="cellIs" dxfId="19" priority="35" operator="equal">
      <formula>"Yes"</formula>
    </cfRule>
  </conditionalFormatting>
  <conditionalFormatting sqref="N6:N1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44">
      <dataBar>
        <cfvo type="min"/>
        <cfvo type="max"/>
        <color theme="0"/>
      </dataBar>
    </cfRule>
    <cfRule type="dataBar" priority="45">
      <dataBar>
        <cfvo type="min"/>
        <cfvo type="max"/>
        <color theme="0"/>
      </dataBar>
    </cfRule>
    <cfRule type="colorScale" priority="46">
      <colorScale>
        <cfvo type="min"/>
        <cfvo type="max"/>
        <color rgb="FFF8696B"/>
        <color rgb="FF63BE7B"/>
      </colorScale>
    </cfRule>
    <cfRule type="dataBar" priority="47">
      <dataBar>
        <cfvo type="min"/>
        <cfvo type="max"/>
        <color rgb="FF33CCFF"/>
      </dataBar>
    </cfRule>
    <cfRule type="dataBar" priority="48">
      <dataBar>
        <cfvo type="min"/>
        <cfvo type="max"/>
        <color rgb="FF00FFFF"/>
      </dataBar>
    </cfRule>
    <cfRule type="dataBar" priority="49">
      <dataBar>
        <cfvo type="min"/>
        <cfvo type="max"/>
        <color rgb="FF00B0F0"/>
      </dataBar>
    </cfRule>
  </conditionalFormatting>
  <conditionalFormatting sqref="N20:N21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31">
      <dataBar>
        <cfvo type="min"/>
        <cfvo type="max"/>
        <color theme="0"/>
      </dataBar>
    </cfRule>
    <cfRule type="dataBar" priority="132">
      <dataBar>
        <cfvo type="min"/>
        <cfvo type="max"/>
        <color theme="0"/>
      </dataBar>
    </cfRule>
    <cfRule type="colorScale" priority="133">
      <colorScale>
        <cfvo type="min"/>
        <cfvo type="max"/>
        <color rgb="FFF8696B"/>
        <color rgb="FF63BE7B"/>
      </colorScale>
    </cfRule>
    <cfRule type="dataBar" priority="134">
      <dataBar>
        <cfvo type="min"/>
        <cfvo type="max"/>
        <color rgb="FF33CCFF"/>
      </dataBar>
    </cfRule>
    <cfRule type="dataBar" priority="135">
      <dataBar>
        <cfvo type="min"/>
        <cfvo type="max"/>
        <color rgb="FF00FFFF"/>
      </dataBar>
    </cfRule>
    <cfRule type="dataBar" priority="136">
      <dataBar>
        <cfvo type="min"/>
        <cfvo type="max"/>
        <color rgb="FF00B0F0"/>
      </dataBar>
    </cfRule>
  </conditionalFormatting>
  <conditionalFormatting sqref="O20:O21">
    <cfRule type="cellIs" dxfId="18" priority="87" stopIfTrue="1" operator="equal">
      <formula>"Not Started"</formula>
    </cfRule>
    <cfRule type="cellIs" dxfId="17" priority="88" stopIfTrue="1" operator="equal">
      <formula>"Completed"</formula>
    </cfRule>
    <cfRule type="expression" dxfId="16" priority="89" stopIfTrue="1">
      <formula>OR(O20="Postponed",O20="Canceled",O20="Rejected",O20="Pending")</formula>
    </cfRule>
  </conditionalFormatting>
  <conditionalFormatting sqref="P6:P19">
    <cfRule type="cellIs" dxfId="15" priority="27" operator="equal">
      <formula>"Approved"</formula>
    </cfRule>
    <cfRule type="cellIs" dxfId="14" priority="30" operator="equal">
      <formula>"Postponed"</formula>
    </cfRule>
    <cfRule type="cellIs" dxfId="13" priority="31" operator="equal">
      <formula>"Rejected"</formula>
    </cfRule>
    <cfRule type="cellIs" dxfId="12" priority="32" operator="equal">
      <formula>"Canceled"</formula>
    </cfRule>
    <cfRule type="cellIs" dxfId="11" priority="33" operator="equal">
      <formula>"Completed"</formula>
    </cfRule>
    <cfRule type="cellIs" dxfId="10" priority="34" operator="equal">
      <formula>"Not started"</formula>
    </cfRule>
  </conditionalFormatting>
  <conditionalFormatting sqref="P20:R21 T20:T21">
    <cfRule type="cellIs" dxfId="9" priority="85" stopIfTrue="1" operator="equal">
      <formula>"Yes"</formula>
    </cfRule>
    <cfRule type="cellIs" dxfId="8" priority="86" stopIfTrue="1" operator="equal">
      <formula>"No"</formula>
    </cfRule>
  </conditionalFormatting>
  <conditionalFormatting sqref="S6:S14 S16:S19">
    <cfRule type="cellIs" dxfId="7" priority="52" stopIfTrue="1" operator="equal">
      <formula>"Yes"</formula>
    </cfRule>
    <cfRule type="cellIs" dxfId="6" priority="53" stopIfTrue="1" operator="equal">
      <formula>"No"</formula>
    </cfRule>
  </conditionalFormatting>
  <conditionalFormatting sqref="S6:S19">
    <cfRule type="expression" dxfId="5" priority="23" stopIfTrue="1">
      <formula>#REF!="Yes"</formula>
    </cfRule>
  </conditionalFormatting>
  <conditionalFormatting sqref="S20:S21">
    <cfRule type="cellIs" dxfId="4" priority="71" operator="greaterThan">
      <formula>0</formula>
    </cfRule>
    <cfRule type="cellIs" dxfId="3" priority="72" operator="lessThan">
      <formula>0</formula>
    </cfRule>
  </conditionalFormatting>
  <conditionalFormatting sqref="U6:U14 U16:U19">
    <cfRule type="cellIs" dxfId="2" priority="10" stopIfTrue="1" operator="equal">
      <formula>"Yes"</formula>
    </cfRule>
    <cfRule type="cellIs" dxfId="1" priority="11" stopIfTrue="1" operator="equal">
      <formula>"No"</formula>
    </cfRule>
  </conditionalFormatting>
  <conditionalFormatting sqref="U6:U19">
    <cfRule type="expression" dxfId="0" priority="1" stopIfTrue="1">
      <formula>#REF!="Yes"</formula>
    </cfRule>
  </conditionalFormatting>
  <printOptions horizontalCentered="1" verticalCentered="1"/>
  <pageMargins left="0.25" right="0.25" top="0.75" bottom="0.75" header="0.3" footer="0.3"/>
  <pageSetup scale="70" orientation="landscape" horizontalDpi="4294967294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Identification</vt:lpstr>
      <vt:lpstr>Tracking</vt:lpstr>
      <vt:lpstr>Metrics</vt:lpstr>
      <vt:lpstr>Identification!Print_Area</vt:lpstr>
      <vt:lpstr>Metrics!Print_Area</vt:lpstr>
      <vt:lpstr>Tracking!Print_Area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2019-03-18T18:30:11Z</cp:lastPrinted>
  <dcterms:created xsi:type="dcterms:W3CDTF">1996-10-14T23:33:28Z</dcterms:created>
  <dcterms:modified xsi:type="dcterms:W3CDTF">2025-10-01T11:12:54Z</dcterms:modified>
</cp:coreProperties>
</file>