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7QC Tools\Process Flow Digaram\Process Map\"/>
    </mc:Choice>
  </mc:AlternateContent>
  <xr:revisionPtr revIDLastSave="0" documentId="13_ncr:1_{DD11D0AC-7717-49BE-918B-A7EC0E6568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cess Chart" sheetId="2" r:id="rId1"/>
    <sheet name="Guide" sheetId="3" r:id="rId2"/>
  </sheets>
  <definedNames>
    <definedName name="_xlnm.Print_Area" localSheetId="1">Guide!$A$1:$F$19</definedName>
    <definedName name="_xlnm.Print_Area" localSheetId="0">'Process Chart'!$A$1:$P$39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" l="1"/>
  <c r="L35" i="2"/>
  <c r="F31" i="2"/>
  <c r="G28" i="2" l="1"/>
  <c r="I34" i="2" l="1"/>
  <c r="F34" i="2"/>
  <c r="L32" i="2"/>
  <c r="I32" i="2"/>
  <c r="F32" i="2"/>
  <c r="K29" i="2" l="1"/>
  <c r="J29" i="2"/>
  <c r="I29" i="2"/>
  <c r="H29" i="2"/>
  <c r="G29" i="2"/>
  <c r="H28" i="2" l="1"/>
  <c r="I28" i="2"/>
  <c r="J28" i="2"/>
  <c r="K28" i="2"/>
  <c r="L31" i="2"/>
  <c r="I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<sst xmlns="http://schemas.openxmlformats.org/spreadsheetml/2006/main" count="129" uniqueCount="95">
  <si>
    <t>s</t>
  </si>
  <si>
    <t>D</t>
  </si>
  <si>
    <t>¨</t>
  </si>
  <si>
    <t>ð</t>
  </si>
  <si>
    <t>Operation</t>
  </si>
  <si>
    <t>Transport</t>
  </si>
  <si>
    <t>Inspection</t>
  </si>
  <si>
    <t>Delay</t>
  </si>
  <si>
    <t>Storage</t>
  </si>
  <si>
    <t>¡</t>
  </si>
  <si>
    <t>Man</t>
  </si>
  <si>
    <t>Material</t>
  </si>
  <si>
    <t>Equipment</t>
  </si>
  <si>
    <t>Current</t>
  </si>
  <si>
    <t>Future</t>
  </si>
  <si>
    <t>VA.ENVA.NVA</t>
  </si>
  <si>
    <t>VA</t>
  </si>
  <si>
    <t>ENVA</t>
  </si>
  <si>
    <t>NVA</t>
  </si>
  <si>
    <t>Value Category</t>
  </si>
  <si>
    <t>Time per process step:</t>
  </si>
  <si>
    <t>Count:</t>
  </si>
  <si>
    <t>VS Ratio</t>
  </si>
  <si>
    <t>Step #</t>
  </si>
  <si>
    <t>VA Time</t>
  </si>
  <si>
    <t>NVA Time</t>
  </si>
  <si>
    <t>Total VA</t>
  </si>
  <si>
    <t>Total NVA</t>
  </si>
  <si>
    <t>Total ENVA</t>
  </si>
  <si>
    <t>ENVA Time</t>
  </si>
  <si>
    <t>Materials receiving</t>
  </si>
  <si>
    <t>Raw feeding</t>
  </si>
  <si>
    <t>Pre-grinding</t>
  </si>
  <si>
    <t>Balancing</t>
  </si>
  <si>
    <t>Mixing</t>
  </si>
  <si>
    <t>Pelleting</t>
  </si>
  <si>
    <t>Cooling</t>
  </si>
  <si>
    <t>Packaging</t>
  </si>
  <si>
    <t>Convey to warehouse</t>
  </si>
  <si>
    <t>X</t>
  </si>
  <si>
    <t>Raw material warehouse</t>
  </si>
  <si>
    <t>Finished product W/H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</si>
  <si>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</si>
  <si>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</si>
  <si>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</si>
  <si>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</si>
  <si>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</si>
  <si>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</si>
  <si>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</si>
  <si>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</si>
  <si>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</si>
  <si>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</si>
  <si>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</si>
  <si>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PROCESS CHART</t>
  </si>
  <si>
    <t>PROJECT/PROCESS</t>
  </si>
  <si>
    <t>ANALYST</t>
  </si>
  <si>
    <t>CHART TYPE</t>
  </si>
  <si>
    <t>STATE</t>
  </si>
  <si>
    <t>MINUTES</t>
  </si>
  <si>
    <r>
      <t xml:space="preserve">Time
</t>
    </r>
    <r>
      <rPr>
        <sz val="8"/>
        <color theme="0" tint="-0.499984740745262"/>
        <rFont val="Calibri"/>
        <family val="2"/>
        <scheme val="minor"/>
      </rPr>
      <t>MINUTES</t>
    </r>
  </si>
  <si>
    <r>
      <t xml:space="preserve">Distance
</t>
    </r>
    <r>
      <rPr>
        <sz val="8"/>
        <color theme="0" tint="-0.499984740745262"/>
        <rFont val="Calibri"/>
        <family val="2"/>
        <scheme val="minor"/>
      </rPr>
      <t>METERS</t>
    </r>
  </si>
  <si>
    <r>
      <t xml:space="preserve">Remarks
</t>
    </r>
    <r>
      <rPr>
        <i/>
        <sz val="10"/>
        <color theme="0" tint="-0.499984740745262"/>
        <rFont val="Calibri"/>
        <family val="2"/>
        <scheme val="minor"/>
      </rPr>
      <t>Inputs, outputs, rejection points, etc.</t>
    </r>
  </si>
  <si>
    <t>Distance Traveled</t>
  </si>
  <si>
    <t>Activity</t>
  </si>
  <si>
    <t>Animal Feed Production</t>
  </si>
  <si>
    <t>Storing {first)</t>
  </si>
  <si>
    <t>Raw feeding into equipment</t>
  </si>
  <si>
    <t>Adjusting ingredients for nutritional/spec compliance</t>
  </si>
  <si>
    <t>Changes material to required particle size</t>
  </si>
  <si>
    <t>Holding (first)</t>
  </si>
  <si>
    <t>Temporary storage in silos</t>
  </si>
  <si>
    <t>Holding (second)</t>
  </si>
  <si>
    <t>Temporary storage in silos before packaging</t>
  </si>
  <si>
    <t>Necessary to preserve product integrity post-pelleting</t>
  </si>
  <si>
    <t>Converts materials to pellets</t>
  </si>
  <si>
    <t>Prepares product for delivery</t>
  </si>
  <si>
    <t>Storing (final)</t>
  </si>
  <si>
    <t>Material handling needed to continue the process</t>
  </si>
  <si>
    <t>Only loading onto trucks for delivery</t>
  </si>
  <si>
    <t>Loading for shipping</t>
  </si>
  <si>
    <t>PCE</t>
  </si>
  <si>
    <t>VS Ratio = VA / (EVA+NVA)</t>
  </si>
  <si>
    <t>Value Added % or Process Cycle Efficiency = VA / Total Time</t>
  </si>
  <si>
    <t>Total Time</t>
  </si>
  <si>
    <t>In the left-hand column, enter each step or activity in the process in the order it occurs.</t>
  </si>
  <si>
    <t>Be specific and use clear, action-oriented descriptions (e.g., “Transport to packaging”).</t>
  </si>
  <si>
    <t>For each activity, determine whether it is operation, transport, inspection, delay or storage.</t>
  </si>
  <si>
    <t>Mark the type by placing an “X” under the corresponding symbol column.</t>
  </si>
  <si>
    <t>For each activity, fill in the time (in minutes) and the distance traveled (in meters).</t>
  </si>
  <si>
    <t>The template will automatically calculate KPIs such as Value Stream Ratio and Process Cycle Efficiency.</t>
  </si>
  <si>
    <t>Focus improvement efforts on high-time or high-distance NVA steps.</t>
  </si>
  <si>
    <t>A Process Chart is a table illustrating the sequence of actions within a process. This process chart template is a tabular tool for documenting sequential processes with minimal decision points. It helps identify waste, such as non-value-added steps, long delays, and excessive transport. It's especially useful for process analysis and continuous improvement efforts.</t>
  </si>
  <si>
    <t>For each activity, classify it as value added, non-value-added or essential non-value added (ENVA).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</si>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</sst>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8"/>
      <name val="Wingdings"/>
      <charset val="2"/>
    </font>
    <font>
      <sz val="18"/>
      <name val="Wingdings 3"/>
      <family val="1"/>
      <charset val="2"/>
    </font>
    <font>
      <sz val="22"/>
      <name val="Wingdings"/>
      <charset val="2"/>
    </font>
    <font>
      <sz val="10"/>
      <color rgb="FF0000CC"/>
      <name val="Calibri"/>
      <family val="2"/>
      <scheme val="minor"/>
    </font>
    <font>
      <sz val="8"/>
      <name val="Calibri"/>
      <family val="2"/>
      <scheme val="minor"/>
    </font>
    <font>
      <sz val="2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sz val="10"/>
      <color indexed="55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rgb="FF008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/>
      <right style="thick">
        <color theme="0" tint="-0.24997711111789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thick">
        <color theme="0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9" fillId="0" borderId="0" applyProtection="0"/>
    <xf numFmtId="0" fontId="20" fillId="0" borderId="0"/>
    <xf numFmtId="0" fontId="19" fillId="0" borderId="0"/>
  </cellStyleXfs>
  <cellXfs count="119">
    <xf numFmtId="0" fontId="0" fillId="0" borderId="0" xfId="0"/>
    <xf numFmtId="0" fontId="1" fillId="6" borderId="0" xfId="1" applyFill="1" applyAlignment="1">
      <alignment vertical="center"/>
    </xf>
    <xf numFmtId="0" fontId="1" fillId="6" borderId="12" xfId="1" applyFill="1" applyBorder="1" applyAlignment="1">
      <alignment vertical="center"/>
    </xf>
    <xf numFmtId="0" fontId="16" fillId="6" borderId="0" xfId="1" applyFont="1" applyFill="1" applyAlignment="1">
      <alignment vertical="center"/>
    </xf>
    <xf numFmtId="0" fontId="3" fillId="6" borderId="0" xfId="0" applyFont="1" applyFill="1"/>
    <xf numFmtId="0" fontId="9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22" fillId="6" borderId="2" xfId="0" applyFont="1" applyFill="1" applyBorder="1" applyAlignment="1">
      <alignment horizontal="center"/>
    </xf>
    <xf numFmtId="0" fontId="24" fillId="6" borderId="0" xfId="0" applyFont="1" applyFill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/>
    <xf numFmtId="0" fontId="14" fillId="5" borderId="16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27" fillId="3" borderId="8" xfId="0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7" fillId="3" borderId="9" xfId="0" applyFont="1" applyFill="1" applyBorder="1" applyAlignment="1" applyProtection="1">
      <alignment horizontal="center" vertical="center"/>
      <protection locked="0"/>
    </xf>
    <xf numFmtId="0" fontId="27" fillId="3" borderId="10" xfId="0" applyFont="1" applyFill="1" applyBorder="1" applyAlignment="1" applyProtection="1">
      <alignment horizontal="center" vertical="center"/>
      <protection locked="0"/>
    </xf>
    <xf numFmtId="0" fontId="27" fillId="3" borderId="7" xfId="0" applyFont="1" applyFill="1" applyBorder="1" applyAlignment="1" applyProtection="1">
      <alignment horizontal="center" vertical="center"/>
      <protection locked="0"/>
    </xf>
    <xf numFmtId="0" fontId="27" fillId="3" borderId="11" xfId="0" applyFont="1" applyFill="1" applyBorder="1" applyAlignment="1" applyProtection="1">
      <alignment horizontal="center" vertical="center"/>
      <protection locked="0"/>
    </xf>
    <xf numFmtId="0" fontId="14" fillId="8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27" fillId="3" borderId="18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3" fillId="6" borderId="22" xfId="0" applyFont="1" applyFill="1" applyBorder="1"/>
    <xf numFmtId="0" fontId="3" fillId="6" borderId="23" xfId="0" applyFont="1" applyFill="1" applyBorder="1"/>
    <xf numFmtId="0" fontId="3" fillId="6" borderId="0" xfId="0" applyFont="1" applyFill="1" applyAlignment="1">
      <alignment horizontal="right" vertical="center"/>
    </xf>
    <xf numFmtId="0" fontId="3" fillId="3" borderId="25" xfId="0" applyFont="1" applyFill="1" applyBorder="1" applyAlignment="1" applyProtection="1">
      <alignment vertical="center"/>
      <protection locked="0"/>
    </xf>
    <xf numFmtId="0" fontId="22" fillId="6" borderId="2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 wrapText="1"/>
    </xf>
    <xf numFmtId="0" fontId="23" fillId="2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23" fillId="2" borderId="30" xfId="0" applyFont="1" applyFill="1" applyBorder="1" applyAlignment="1">
      <alignment horizontal="center" vertical="center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6" borderId="24" xfId="0" applyFont="1" applyFill="1" applyBorder="1"/>
    <xf numFmtId="0" fontId="3" fillId="6" borderId="31" xfId="0" applyFont="1" applyFill="1" applyBorder="1"/>
    <xf numFmtId="0" fontId="10" fillId="6" borderId="0" xfId="0" applyFont="1" applyFill="1" applyAlignment="1">
      <alignment vertical="center"/>
    </xf>
    <xf numFmtId="0" fontId="10" fillId="6" borderId="31" xfId="0" applyFont="1" applyFill="1" applyBorder="1" applyAlignment="1">
      <alignment vertical="center"/>
    </xf>
    <xf numFmtId="0" fontId="29" fillId="6" borderId="0" xfId="0" applyFont="1" applyFill="1" applyAlignment="1">
      <alignment vertical="center"/>
    </xf>
    <xf numFmtId="0" fontId="29" fillId="6" borderId="31" xfId="0" applyFont="1" applyFill="1" applyBorder="1" applyAlignment="1">
      <alignment vertical="center"/>
    </xf>
    <xf numFmtId="0" fontId="3" fillId="6" borderId="32" xfId="0" applyFont="1" applyFill="1" applyBorder="1"/>
    <xf numFmtId="0" fontId="3" fillId="6" borderId="33" xfId="0" applyFont="1" applyFill="1" applyBorder="1"/>
    <xf numFmtId="0" fontId="4" fillId="6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right" vertical="center"/>
    </xf>
    <xf numFmtId="164" fontId="3" fillId="2" borderId="34" xfId="0" applyNumberFormat="1" applyFont="1" applyFill="1" applyBorder="1" applyAlignment="1">
      <alignment horizontal="center" vertical="center"/>
    </xf>
    <xf numFmtId="0" fontId="29" fillId="6" borderId="35" xfId="0" applyFont="1" applyFill="1" applyBorder="1" applyAlignment="1">
      <alignment vertical="center"/>
    </xf>
    <xf numFmtId="0" fontId="14" fillId="7" borderId="36" xfId="0" applyFont="1" applyFill="1" applyBorder="1" applyAlignment="1">
      <alignment horizontal="center"/>
    </xf>
    <xf numFmtId="0" fontId="31" fillId="9" borderId="0" xfId="3" applyFont="1" applyFill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0" fillId="9" borderId="21" xfId="0" applyFont="1" applyFill="1" applyBorder="1" applyAlignment="1">
      <alignment horizontal="center" vertical="center"/>
    </xf>
    <xf numFmtId="0" fontId="30" fillId="9" borderId="22" xfId="0" applyFont="1" applyFill="1" applyBorder="1" applyAlignment="1">
      <alignment horizontal="center" vertical="center"/>
    </xf>
    <xf numFmtId="0" fontId="30" fillId="9" borderId="23" xfId="0" applyFont="1" applyFill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0" xfId="0" applyFont="1" applyFill="1" applyAlignment="1">
      <alignment horizontal="center" vertical="center"/>
    </xf>
    <xf numFmtId="0" fontId="30" fillId="9" borderId="31" xfId="0" applyFont="1" applyFill="1" applyBorder="1" applyAlignment="1">
      <alignment horizontal="center" vertical="center"/>
    </xf>
    <xf numFmtId="0" fontId="30" fillId="9" borderId="32" xfId="0" applyFont="1" applyFill="1" applyBorder="1" applyAlignment="1">
      <alignment horizontal="center" vertical="center"/>
    </xf>
    <xf numFmtId="0" fontId="30" fillId="9" borderId="33" xfId="0" applyFont="1" applyFill="1" applyBorder="1" applyAlignment="1">
      <alignment horizontal="center" vertical="center"/>
    </xf>
    <xf numFmtId="0" fontId="30" fillId="9" borderId="35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/>
    </xf>
    <xf numFmtId="0" fontId="21" fillId="6" borderId="31" xfId="0" applyFont="1" applyFill="1" applyBorder="1" applyAlignment="1">
      <alignment horizontal="center"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left" vertical="center" wrapText="1"/>
    </xf>
    <xf numFmtId="0" fontId="32" fillId="9" borderId="38" xfId="1" applyFont="1" applyFill="1" applyBorder="1" applyAlignment="1">
      <alignment horizontal="center" vertical="center"/>
    </xf>
    <xf numFmtId="0" fontId="32" fillId="9" borderId="39" xfId="1" applyFont="1" applyFill="1" applyBorder="1" applyAlignment="1">
      <alignment horizontal="center" vertical="center"/>
    </xf>
    <xf numFmtId="0" fontId="32" fillId="9" borderId="40" xfId="1" applyFont="1" applyFill="1" applyBorder="1" applyAlignment="1">
      <alignment horizontal="center" vertical="center"/>
    </xf>
    <xf numFmtId="0" fontId="12" fillId="6" borderId="37" xfId="1" applyFont="1" applyFill="1" applyBorder="1" applyAlignment="1">
      <alignment vertical="center"/>
    </xf>
    <xf numFmtId="0" fontId="13" fillId="6" borderId="41" xfId="1" applyFont="1" applyFill="1" applyBorder="1" applyAlignment="1">
      <alignment vertical="center"/>
    </xf>
    <xf numFmtId="0" fontId="1" fillId="6" borderId="0" xfId="1" applyFill="1" applyBorder="1" applyAlignment="1">
      <alignment vertical="center"/>
    </xf>
    <xf numFmtId="0" fontId="13" fillId="6" borderId="42" xfId="1" applyFont="1" applyFill="1" applyBorder="1" applyAlignment="1">
      <alignment vertical="center"/>
    </xf>
    <xf numFmtId="0" fontId="14" fillId="2" borderId="43" xfId="1" applyFont="1" applyFill="1" applyBorder="1" applyAlignment="1">
      <alignment horizontal="left" vertical="center" wrapText="1"/>
    </xf>
    <xf numFmtId="0" fontId="14" fillId="2" borderId="31" xfId="1" applyFont="1" applyFill="1" applyBorder="1" applyAlignment="1">
      <alignment vertical="center"/>
    </xf>
    <xf numFmtId="0" fontId="15" fillId="2" borderId="24" xfId="1" applyFont="1" applyFill="1" applyBorder="1" applyAlignment="1">
      <alignment horizontal="left" vertical="center" wrapText="1"/>
    </xf>
    <xf numFmtId="0" fontId="15" fillId="2" borderId="0" xfId="1" applyFont="1" applyFill="1" applyBorder="1" applyAlignment="1">
      <alignment horizontal="left" vertical="center" wrapText="1"/>
    </xf>
    <xf numFmtId="0" fontId="14" fillId="2" borderId="24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6" borderId="31" xfId="1" applyFont="1" applyFill="1" applyBorder="1" applyAlignment="1">
      <alignment vertical="center"/>
    </xf>
    <xf numFmtId="0" fontId="14" fillId="2" borderId="44" xfId="1" applyFont="1" applyFill="1" applyBorder="1" applyAlignment="1">
      <alignment vertical="center"/>
    </xf>
    <xf numFmtId="0" fontId="18" fillId="2" borderId="44" xfId="2" applyFont="1" applyFill="1" applyBorder="1" applyAlignment="1">
      <alignment vertical="center"/>
    </xf>
    <xf numFmtId="0" fontId="14" fillId="6" borderId="24" xfId="1" applyFont="1" applyFill="1" applyBorder="1" applyAlignment="1">
      <alignment vertical="center"/>
    </xf>
    <xf numFmtId="0" fontId="1" fillId="6" borderId="31" xfId="1" applyFill="1" applyBorder="1" applyAlignment="1">
      <alignment vertical="center"/>
    </xf>
    <xf numFmtId="0" fontId="5" fillId="9" borderId="38" xfId="3" applyFont="1" applyFill="1" applyBorder="1" applyAlignment="1" applyProtection="1">
      <alignment horizontal="center" vertical="center" wrapText="1"/>
    </xf>
    <xf numFmtId="0" fontId="5" fillId="9" borderId="39" xfId="3" applyFont="1" applyFill="1" applyBorder="1" applyAlignment="1" applyProtection="1">
      <alignment horizontal="center" vertical="center" wrapText="1"/>
    </xf>
    <xf numFmtId="0" fontId="5" fillId="9" borderId="40" xfId="3" applyFont="1" applyFill="1" applyBorder="1" applyAlignment="1" applyProtection="1">
      <alignment horizontal="center" vertical="center" wrapText="1"/>
    </xf>
  </cellXfs>
  <cellStyles count="6">
    <cellStyle name="Hyperlink 2" xfId="2" xr:uid="{93C3E7D5-BB3C-4EF1-9DED-B6A6845CC342}"/>
    <cellStyle name="Normal" xfId="0" builtinId="0"/>
    <cellStyle name="Normal 2" xfId="5" xr:uid="{481830CA-00EB-4102-ADEA-CBF93146A3E1}"/>
    <cellStyle name="Normal 2 3" xfId="3" xr:uid="{AAE448B5-998F-43F0-BCED-9EEF5BF28182}"/>
    <cellStyle name="Normal 3 3" xfId="4" xr:uid="{41B670CC-5573-4D78-B436-DF11179DE99F}"/>
    <cellStyle name="Normal 9" xfId="1" xr:uid="{AB23DB30-E494-4AE2-AFA2-B05326107343}"/>
  </cellStyles>
  <dxfs count="3">
    <dxf>
      <font>
        <color rgb="FF008000"/>
      </font>
    </dxf>
    <dxf>
      <font>
        <color rgb="FFFF0000"/>
      </font>
    </dxf>
    <dxf>
      <font>
        <color rgb="FF0000CC"/>
      </font>
    </dxf>
  </dxfs>
  <tableStyles count="0" defaultTableStyle="TableStyleMedium2" defaultPivotStyle="PivotStyleLight16"/>
  <colors>
    <mruColors>
      <color rgb="FFCCFFFF"/>
      <color rgb="FFE8FB37"/>
      <color rgb="FFFFFF99"/>
      <color rgb="FFCCFF33"/>
      <color rgb="FFCCFF99"/>
      <color rgb="FFE4E4E4"/>
      <color rgb="FFF8F8F8"/>
      <color rgb="FF99CCFF"/>
      <color rgb="FFFFCCFF"/>
      <color rgb="FFFFE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38"/>
  <sheetViews>
    <sheetView showGridLines="0" tabSelected="1" topLeftCell="A26" zoomScaleNormal="100" workbookViewId="0">
      <selection activeCell="C38" sqref="C38:M38"/>
    </sheetView>
  </sheetViews>
  <sheetFormatPr defaultColWidth="8.81640625" defaultRowHeight="13" x14ac:dyDescent="0.3"/>
  <cols>
    <col min="1" max="2" width="2.7265625" style="4" customWidth="1"/>
    <col min="3" max="3" width="6.7265625" style="4" customWidth="1"/>
    <col min="4" max="4" width="29.7265625" style="4" customWidth="1"/>
    <col min="5" max="6" width="14.7265625" style="4" customWidth="1"/>
    <col min="7" max="11" width="9.7265625" style="4" customWidth="1"/>
    <col min="12" max="12" width="14.7265625" style="4" customWidth="1"/>
    <col min="13" max="13" width="43.7265625" style="4" customWidth="1"/>
    <col min="14" max="14" width="9.1796875" style="4" hidden="1" customWidth="1"/>
    <col min="15" max="16" width="2.7265625" style="4" customWidth="1"/>
    <col min="17" max="16384" width="8.81640625" style="4"/>
  </cols>
  <sheetData>
    <row r="1" spans="3:14" ht="15" customHeight="1" x14ac:dyDescent="0.3">
      <c r="C1" s="91" t="e" vm="1">
        <v>#VALUE!</v>
      </c>
      <c r="D1" s="92"/>
      <c r="E1" s="82" t="s">
        <v>53</v>
      </c>
      <c r="F1" s="83"/>
      <c r="G1" s="83"/>
      <c r="H1" s="83"/>
      <c r="I1" s="83"/>
      <c r="J1" s="83"/>
      <c r="K1" s="84"/>
      <c r="L1" s="48"/>
      <c r="M1" s="49"/>
    </row>
    <row r="2" spans="3:14" ht="15" customHeight="1" x14ac:dyDescent="0.3">
      <c r="C2" s="93"/>
      <c r="D2" s="94"/>
      <c r="E2" s="85"/>
      <c r="F2" s="86"/>
      <c r="G2" s="86"/>
      <c r="H2" s="86"/>
      <c r="I2" s="86"/>
      <c r="J2" s="86"/>
      <c r="K2" s="87"/>
      <c r="L2" s="50" t="s">
        <v>54</v>
      </c>
      <c r="M2" s="51" t="s">
        <v>64</v>
      </c>
    </row>
    <row r="3" spans="3:14" ht="18" customHeight="1" x14ac:dyDescent="0.3">
      <c r="C3" s="93"/>
      <c r="D3" s="94"/>
      <c r="E3" s="85"/>
      <c r="F3" s="86"/>
      <c r="G3" s="86"/>
      <c r="H3" s="86"/>
      <c r="I3" s="86"/>
      <c r="J3" s="86"/>
      <c r="K3" s="87"/>
      <c r="L3" s="50" t="s">
        <v>56</v>
      </c>
      <c r="M3" s="51" t="s">
        <v>11</v>
      </c>
    </row>
    <row r="4" spans="3:14" ht="18" customHeight="1" x14ac:dyDescent="0.3">
      <c r="C4" s="93"/>
      <c r="D4" s="94"/>
      <c r="E4" s="85"/>
      <c r="F4" s="86"/>
      <c r="G4" s="86"/>
      <c r="H4" s="86"/>
      <c r="I4" s="86"/>
      <c r="J4" s="86"/>
      <c r="K4" s="87"/>
      <c r="L4" s="50" t="s">
        <v>57</v>
      </c>
      <c r="M4" s="51" t="s">
        <v>13</v>
      </c>
      <c r="N4" s="5"/>
    </row>
    <row r="5" spans="3:14" ht="18" customHeight="1" thickBot="1" x14ac:dyDescent="0.35">
      <c r="C5" s="95"/>
      <c r="D5" s="96"/>
      <c r="E5" s="88"/>
      <c r="F5" s="89"/>
      <c r="G5" s="89"/>
      <c r="H5" s="89"/>
      <c r="I5" s="89"/>
      <c r="J5" s="89"/>
      <c r="K5" s="90"/>
      <c r="L5" s="50" t="s">
        <v>55</v>
      </c>
      <c r="M5" s="51"/>
    </row>
    <row r="6" spans="3:14" ht="18" customHeight="1" x14ac:dyDescent="0.3">
      <c r="C6" s="80" t="s">
        <v>23</v>
      </c>
      <c r="D6" s="76" t="s">
        <v>63</v>
      </c>
      <c r="E6" s="76" t="s">
        <v>59</v>
      </c>
      <c r="F6" s="78" t="s">
        <v>60</v>
      </c>
      <c r="G6" s="15" t="s">
        <v>4</v>
      </c>
      <c r="H6" s="46" t="s">
        <v>5</v>
      </c>
      <c r="I6" s="23" t="s">
        <v>6</v>
      </c>
      <c r="J6" s="16" t="s">
        <v>7</v>
      </c>
      <c r="K6" s="70" t="s">
        <v>8</v>
      </c>
      <c r="L6" s="9" t="s">
        <v>15</v>
      </c>
      <c r="M6" s="52"/>
      <c r="N6" s="14"/>
    </row>
    <row r="7" spans="3:14" ht="33" customHeight="1" x14ac:dyDescent="0.3">
      <c r="C7" s="81"/>
      <c r="D7" s="77"/>
      <c r="E7" s="77"/>
      <c r="F7" s="79"/>
      <c r="G7" s="39" t="s">
        <v>9</v>
      </c>
      <c r="H7" s="47" t="s">
        <v>3</v>
      </c>
      <c r="I7" s="40" t="s">
        <v>2</v>
      </c>
      <c r="J7" s="41" t="s">
        <v>1</v>
      </c>
      <c r="K7" s="42" t="s">
        <v>0</v>
      </c>
      <c r="L7" s="43" t="s">
        <v>19</v>
      </c>
      <c r="M7" s="53" t="s">
        <v>61</v>
      </c>
    </row>
    <row r="8" spans="3:14" ht="18" customHeight="1" x14ac:dyDescent="0.3">
      <c r="C8" s="54">
        <v>1</v>
      </c>
      <c r="D8" s="32" t="s">
        <v>30</v>
      </c>
      <c r="E8" s="33">
        <v>30</v>
      </c>
      <c r="F8" s="34">
        <v>15</v>
      </c>
      <c r="G8" s="35"/>
      <c r="H8" s="36" t="s">
        <v>39</v>
      </c>
      <c r="I8" s="36"/>
      <c r="J8" s="36"/>
      <c r="K8" s="37"/>
      <c r="L8" s="38" t="s">
        <v>17</v>
      </c>
      <c r="M8" s="55"/>
      <c r="N8" s="10" t="s">
        <v>10</v>
      </c>
    </row>
    <row r="9" spans="3:14" ht="18" customHeight="1" x14ac:dyDescent="0.3">
      <c r="C9" s="56">
        <v>2</v>
      </c>
      <c r="D9" s="8" t="s">
        <v>65</v>
      </c>
      <c r="E9" s="11">
        <v>480</v>
      </c>
      <c r="F9" s="12">
        <v>20</v>
      </c>
      <c r="G9" s="17"/>
      <c r="H9" s="18"/>
      <c r="I9" s="18"/>
      <c r="J9" s="18"/>
      <c r="K9" s="19" t="s">
        <v>39</v>
      </c>
      <c r="L9" s="13" t="s">
        <v>18</v>
      </c>
      <c r="M9" s="57" t="s">
        <v>40</v>
      </c>
      <c r="N9" s="10" t="s">
        <v>11</v>
      </c>
    </row>
    <row r="10" spans="3:14" ht="18" customHeight="1" x14ac:dyDescent="0.3">
      <c r="C10" s="56">
        <v>3</v>
      </c>
      <c r="D10" s="8" t="s">
        <v>31</v>
      </c>
      <c r="E10" s="11">
        <v>5</v>
      </c>
      <c r="F10" s="12">
        <v>10</v>
      </c>
      <c r="G10" s="17" t="s">
        <v>39</v>
      </c>
      <c r="H10" s="18"/>
      <c r="I10" s="18"/>
      <c r="J10" s="18"/>
      <c r="K10" s="19"/>
      <c r="L10" s="13" t="s">
        <v>17</v>
      </c>
      <c r="M10" s="57" t="s">
        <v>66</v>
      </c>
      <c r="N10" s="10" t="s">
        <v>12</v>
      </c>
    </row>
    <row r="11" spans="3:14" ht="18" customHeight="1" x14ac:dyDescent="0.3">
      <c r="C11" s="56">
        <v>4</v>
      </c>
      <c r="D11" s="8" t="s">
        <v>32</v>
      </c>
      <c r="E11" s="11">
        <v>8</v>
      </c>
      <c r="F11" s="12">
        <v>5</v>
      </c>
      <c r="G11" s="17" t="s">
        <v>39</v>
      </c>
      <c r="H11" s="18"/>
      <c r="I11" s="18"/>
      <c r="J11" s="18"/>
      <c r="K11" s="19"/>
      <c r="L11" s="13" t="s">
        <v>16</v>
      </c>
      <c r="M11" s="57" t="s">
        <v>68</v>
      </c>
      <c r="N11" s="10"/>
    </row>
    <row r="12" spans="3:14" ht="18" customHeight="1" x14ac:dyDescent="0.3">
      <c r="C12" s="56">
        <v>5</v>
      </c>
      <c r="D12" s="8" t="s">
        <v>33</v>
      </c>
      <c r="E12" s="11">
        <v>5</v>
      </c>
      <c r="F12" s="12">
        <v>2</v>
      </c>
      <c r="G12" s="17" t="s">
        <v>39</v>
      </c>
      <c r="H12" s="18"/>
      <c r="I12" s="18"/>
      <c r="J12" s="18"/>
      <c r="K12" s="19"/>
      <c r="L12" s="13" t="s">
        <v>16</v>
      </c>
      <c r="M12" s="57" t="s">
        <v>67</v>
      </c>
      <c r="N12" s="10" t="s">
        <v>13</v>
      </c>
    </row>
    <row r="13" spans="3:14" ht="18" customHeight="1" x14ac:dyDescent="0.3">
      <c r="C13" s="56">
        <v>6</v>
      </c>
      <c r="D13" s="8" t="s">
        <v>34</v>
      </c>
      <c r="E13" s="11">
        <v>10</v>
      </c>
      <c r="F13" s="12">
        <v>3</v>
      </c>
      <c r="G13" s="17" t="s">
        <v>39</v>
      </c>
      <c r="H13" s="18"/>
      <c r="I13" s="18"/>
      <c r="J13" s="18"/>
      <c r="K13" s="19"/>
      <c r="L13" s="13" t="s">
        <v>16</v>
      </c>
      <c r="M13" s="57"/>
      <c r="N13" s="10" t="s">
        <v>14</v>
      </c>
    </row>
    <row r="14" spans="3:14" ht="18" customHeight="1" x14ac:dyDescent="0.3">
      <c r="C14" s="56">
        <v>7</v>
      </c>
      <c r="D14" s="8" t="s">
        <v>69</v>
      </c>
      <c r="E14" s="11">
        <v>60</v>
      </c>
      <c r="F14" s="12">
        <v>5</v>
      </c>
      <c r="G14" s="17"/>
      <c r="H14" s="18"/>
      <c r="I14" s="18"/>
      <c r="J14" s="18"/>
      <c r="K14" s="19" t="s">
        <v>39</v>
      </c>
      <c r="L14" s="13" t="s">
        <v>18</v>
      </c>
      <c r="M14" s="57" t="s">
        <v>70</v>
      </c>
      <c r="N14" s="10"/>
    </row>
    <row r="15" spans="3:14" ht="18" customHeight="1" x14ac:dyDescent="0.3">
      <c r="C15" s="56">
        <v>8</v>
      </c>
      <c r="D15" s="8" t="s">
        <v>35</v>
      </c>
      <c r="E15" s="11">
        <v>12</v>
      </c>
      <c r="F15" s="12">
        <v>2</v>
      </c>
      <c r="G15" s="17" t="s">
        <v>39</v>
      </c>
      <c r="H15" s="18"/>
      <c r="I15" s="18"/>
      <c r="J15" s="18"/>
      <c r="K15" s="19"/>
      <c r="L15" s="13" t="s">
        <v>16</v>
      </c>
      <c r="M15" s="57" t="s">
        <v>74</v>
      </c>
      <c r="N15" s="10" t="s">
        <v>16</v>
      </c>
    </row>
    <row r="16" spans="3:14" ht="18" customHeight="1" x14ac:dyDescent="0.3">
      <c r="C16" s="56">
        <v>9</v>
      </c>
      <c r="D16" s="8" t="s">
        <v>36</v>
      </c>
      <c r="E16" s="11">
        <v>6</v>
      </c>
      <c r="F16" s="12">
        <v>3</v>
      </c>
      <c r="G16" s="17" t="s">
        <v>39</v>
      </c>
      <c r="H16" s="18"/>
      <c r="I16" s="18"/>
      <c r="J16" s="18"/>
      <c r="K16" s="19"/>
      <c r="L16" s="13" t="s">
        <v>17</v>
      </c>
      <c r="M16" s="57" t="s">
        <v>73</v>
      </c>
      <c r="N16" s="10" t="s">
        <v>17</v>
      </c>
    </row>
    <row r="17" spans="3:14" ht="18" customHeight="1" x14ac:dyDescent="0.3">
      <c r="C17" s="56">
        <v>10</v>
      </c>
      <c r="D17" s="8" t="s">
        <v>71</v>
      </c>
      <c r="E17" s="11">
        <v>120</v>
      </c>
      <c r="F17" s="12">
        <v>5</v>
      </c>
      <c r="G17" s="17"/>
      <c r="H17" s="18"/>
      <c r="I17" s="18"/>
      <c r="J17" s="18"/>
      <c r="K17" s="19" t="s">
        <v>39</v>
      </c>
      <c r="L17" s="13" t="s">
        <v>18</v>
      </c>
      <c r="M17" s="57" t="s">
        <v>72</v>
      </c>
      <c r="N17" s="10" t="s">
        <v>18</v>
      </c>
    </row>
    <row r="18" spans="3:14" ht="18" customHeight="1" x14ac:dyDescent="0.3">
      <c r="C18" s="56">
        <v>11</v>
      </c>
      <c r="D18" s="8" t="s">
        <v>37</v>
      </c>
      <c r="E18" s="11">
        <v>15</v>
      </c>
      <c r="F18" s="12">
        <v>5</v>
      </c>
      <c r="G18" s="17" t="s">
        <v>39</v>
      </c>
      <c r="H18" s="18"/>
      <c r="I18" s="18"/>
      <c r="J18" s="18"/>
      <c r="K18" s="19"/>
      <c r="L18" s="13" t="s">
        <v>16</v>
      </c>
      <c r="M18" s="57" t="s">
        <v>75</v>
      </c>
    </row>
    <row r="19" spans="3:14" ht="18" customHeight="1" x14ac:dyDescent="0.3">
      <c r="C19" s="56">
        <v>12</v>
      </c>
      <c r="D19" s="8" t="s">
        <v>38</v>
      </c>
      <c r="E19" s="11">
        <v>5</v>
      </c>
      <c r="F19" s="12">
        <v>30</v>
      </c>
      <c r="G19" s="17"/>
      <c r="H19" s="18" t="s">
        <v>39</v>
      </c>
      <c r="I19" s="18"/>
      <c r="J19" s="18"/>
      <c r="K19" s="19"/>
      <c r="L19" s="13" t="s">
        <v>17</v>
      </c>
      <c r="M19" s="57" t="s">
        <v>77</v>
      </c>
    </row>
    <row r="20" spans="3:14" ht="18" customHeight="1" x14ac:dyDescent="0.3">
      <c r="C20" s="56">
        <v>13</v>
      </c>
      <c r="D20" s="8" t="s">
        <v>76</v>
      </c>
      <c r="E20" s="11">
        <v>720</v>
      </c>
      <c r="F20" s="12">
        <v>10</v>
      </c>
      <c r="G20" s="17"/>
      <c r="H20" s="18"/>
      <c r="I20" s="18"/>
      <c r="J20" s="18"/>
      <c r="K20" s="19" t="s">
        <v>39</v>
      </c>
      <c r="L20" s="13" t="s">
        <v>18</v>
      </c>
      <c r="M20" s="57" t="s">
        <v>41</v>
      </c>
    </row>
    <row r="21" spans="3:14" ht="18" customHeight="1" x14ac:dyDescent="0.3">
      <c r="C21" s="56">
        <v>14</v>
      </c>
      <c r="D21" s="8" t="s">
        <v>79</v>
      </c>
      <c r="E21" s="11">
        <v>30</v>
      </c>
      <c r="F21" s="12">
        <v>20</v>
      </c>
      <c r="G21" s="17"/>
      <c r="H21" s="18" t="s">
        <v>39</v>
      </c>
      <c r="I21" s="18"/>
      <c r="J21" s="18"/>
      <c r="K21" s="19"/>
      <c r="L21" s="13" t="s">
        <v>17</v>
      </c>
      <c r="M21" s="57" t="s">
        <v>78</v>
      </c>
    </row>
    <row r="22" spans="3:14" ht="18" customHeight="1" x14ac:dyDescent="0.3">
      <c r="C22" s="56">
        <v>15</v>
      </c>
      <c r="D22" s="8"/>
      <c r="E22" s="11"/>
      <c r="F22" s="12"/>
      <c r="G22" s="17"/>
      <c r="H22" s="18"/>
      <c r="I22" s="18"/>
      <c r="J22" s="18"/>
      <c r="K22" s="19"/>
      <c r="L22" s="13"/>
      <c r="M22" s="57"/>
    </row>
    <row r="23" spans="3:14" ht="18" customHeight="1" x14ac:dyDescent="0.3">
      <c r="C23" s="56">
        <v>16</v>
      </c>
      <c r="D23" s="8"/>
      <c r="E23" s="11"/>
      <c r="F23" s="12"/>
      <c r="G23" s="17"/>
      <c r="H23" s="18"/>
      <c r="I23" s="18"/>
      <c r="J23" s="18"/>
      <c r="K23" s="19"/>
      <c r="L23" s="13"/>
      <c r="M23" s="57"/>
    </row>
    <row r="24" spans="3:14" ht="18" customHeight="1" x14ac:dyDescent="0.3">
      <c r="C24" s="56">
        <v>17</v>
      </c>
      <c r="D24" s="8"/>
      <c r="E24" s="11"/>
      <c r="F24" s="12"/>
      <c r="G24" s="17"/>
      <c r="H24" s="18"/>
      <c r="I24" s="18"/>
      <c r="J24" s="18"/>
      <c r="K24" s="19"/>
      <c r="L24" s="13"/>
      <c r="M24" s="57"/>
    </row>
    <row r="25" spans="3:14" ht="18" customHeight="1" x14ac:dyDescent="0.3">
      <c r="C25" s="56">
        <v>18</v>
      </c>
      <c r="D25" s="8"/>
      <c r="E25" s="11"/>
      <c r="F25" s="12"/>
      <c r="G25" s="17"/>
      <c r="H25" s="18"/>
      <c r="I25" s="18"/>
      <c r="J25" s="18"/>
      <c r="K25" s="19"/>
      <c r="L25" s="13"/>
      <c r="M25" s="57"/>
    </row>
    <row r="26" spans="3:14" ht="18" customHeight="1" x14ac:dyDescent="0.3">
      <c r="C26" s="56">
        <v>19</v>
      </c>
      <c r="D26" s="8"/>
      <c r="E26" s="11"/>
      <c r="F26" s="12"/>
      <c r="G26" s="17"/>
      <c r="H26" s="18"/>
      <c r="I26" s="18"/>
      <c r="J26" s="18"/>
      <c r="K26" s="19"/>
      <c r="L26" s="13"/>
      <c r="M26" s="57"/>
    </row>
    <row r="27" spans="3:14" ht="18" customHeight="1" thickBot="1" x14ac:dyDescent="0.35">
      <c r="C27" s="56">
        <v>20</v>
      </c>
      <c r="D27" s="8"/>
      <c r="E27" s="11"/>
      <c r="F27" s="44"/>
      <c r="G27" s="20"/>
      <c r="H27" s="21"/>
      <c r="I27" s="21"/>
      <c r="J27" s="21"/>
      <c r="K27" s="22"/>
      <c r="L27" s="45"/>
      <c r="M27" s="57"/>
    </row>
    <row r="28" spans="3:14" ht="18" customHeight="1" thickTop="1" x14ac:dyDescent="0.3">
      <c r="C28" s="58"/>
      <c r="E28" s="74" t="s">
        <v>21</v>
      </c>
      <c r="F28" s="75"/>
      <c r="G28" s="31">
        <f>COUNTIF(G8:G27,"X")</f>
        <v>7</v>
      </c>
      <c r="H28" s="31">
        <f t="shared" ref="H28:K28" si="0">COUNTIF(H8:H27,"X")</f>
        <v>3</v>
      </c>
      <c r="I28" s="31">
        <f t="shared" si="0"/>
        <v>0</v>
      </c>
      <c r="J28" s="31">
        <f t="shared" si="0"/>
        <v>0</v>
      </c>
      <c r="K28" s="31">
        <f t="shared" si="0"/>
        <v>4</v>
      </c>
      <c r="M28" s="59"/>
    </row>
    <row r="29" spans="3:14" ht="18" customHeight="1" x14ac:dyDescent="0.3">
      <c r="C29" s="58"/>
      <c r="E29" s="72" t="s">
        <v>20</v>
      </c>
      <c r="F29" s="73"/>
      <c r="G29" s="27">
        <f>SUMIF(G8:G27,"X",E8:E27)</f>
        <v>61</v>
      </c>
      <c r="H29" s="27">
        <f>SUMIF(H8:H27,"X",E8:E27)</f>
        <v>65</v>
      </c>
      <c r="I29" s="27">
        <f>SUMIF(I8:I27,"X",E8:E27)</f>
        <v>0</v>
      </c>
      <c r="J29" s="27">
        <f>SUMIF(J8:J27,"X",E8:E27)</f>
        <v>0</v>
      </c>
      <c r="K29" s="27">
        <f>SUMIF(K8:K27,"X",E8:E27)</f>
        <v>1380</v>
      </c>
      <c r="M29" s="59"/>
    </row>
    <row r="30" spans="3:14" ht="18" customHeight="1" x14ac:dyDescent="0.3">
      <c r="C30" s="58"/>
      <c r="M30" s="59"/>
    </row>
    <row r="31" spans="3:14" ht="18" customHeight="1" x14ac:dyDescent="0.3">
      <c r="C31" s="58"/>
      <c r="E31" s="26" t="s">
        <v>26</v>
      </c>
      <c r="F31" s="27">
        <f>COUNTIF(L8:L27,"VA")</f>
        <v>5</v>
      </c>
      <c r="G31" s="60"/>
      <c r="H31" s="28" t="s">
        <v>27</v>
      </c>
      <c r="I31" s="27">
        <f>COUNTIF(L8:L27,"NVA")</f>
        <v>4</v>
      </c>
      <c r="J31" s="60"/>
      <c r="K31" s="30" t="s">
        <v>28</v>
      </c>
      <c r="L31" s="27">
        <f>COUNTIF(L8:L27,"ENVA")</f>
        <v>5</v>
      </c>
      <c r="M31" s="61"/>
    </row>
    <row r="32" spans="3:14" ht="18" customHeight="1" x14ac:dyDescent="0.3">
      <c r="C32" s="58"/>
      <c r="E32" s="26" t="s">
        <v>24</v>
      </c>
      <c r="F32" s="27">
        <f>SUMIF(L8:L27,"VA",E8:E27)</f>
        <v>50</v>
      </c>
      <c r="G32" s="62" t="s">
        <v>58</v>
      </c>
      <c r="H32" s="28" t="s">
        <v>25</v>
      </c>
      <c r="I32" s="27">
        <f>SUMIF(L8:L27,"NVA",E8:E27)</f>
        <v>1380</v>
      </c>
      <c r="J32" s="62" t="s">
        <v>58</v>
      </c>
      <c r="K32" s="30" t="s">
        <v>29</v>
      </c>
      <c r="L32" s="27">
        <f>SUMIF(L8:L27,"ENVA",E8:E27)</f>
        <v>76</v>
      </c>
      <c r="M32" s="63" t="s">
        <v>58</v>
      </c>
    </row>
    <row r="33" spans="3:16" ht="4.5" customHeight="1" x14ac:dyDescent="0.3">
      <c r="C33" s="58"/>
      <c r="G33" s="62"/>
      <c r="J33" s="62"/>
      <c r="M33" s="63"/>
    </row>
    <row r="34" spans="3:16" ht="18" customHeight="1" x14ac:dyDescent="0.3">
      <c r="C34" s="58"/>
      <c r="E34" s="24" t="s">
        <v>62</v>
      </c>
      <c r="F34" s="29">
        <f>SUM(F8:F27)</f>
        <v>135</v>
      </c>
      <c r="G34" s="62" t="s">
        <v>58</v>
      </c>
      <c r="H34" s="24" t="s">
        <v>83</v>
      </c>
      <c r="I34" s="29">
        <f>SUM(E8:E27)</f>
        <v>1506</v>
      </c>
      <c r="J34" s="62" t="s">
        <v>58</v>
      </c>
      <c r="K34" s="24" t="s">
        <v>22</v>
      </c>
      <c r="L34" s="25">
        <f>IF(ISERROR(F32/(I32+L32)),"",(F32/(I32+L32)))</f>
        <v>3.4340659340659344E-2</v>
      </c>
      <c r="M34" s="63" t="s">
        <v>81</v>
      </c>
      <c r="P34" s="7"/>
    </row>
    <row r="35" spans="3:16" ht="18" customHeight="1" thickBot="1" x14ac:dyDescent="0.35">
      <c r="C35" s="64"/>
      <c r="D35" s="65"/>
      <c r="E35" s="65"/>
      <c r="F35" s="65"/>
      <c r="G35" s="66"/>
      <c r="H35" s="65"/>
      <c r="I35" s="65"/>
      <c r="J35" s="66"/>
      <c r="K35" s="67" t="s">
        <v>80</v>
      </c>
      <c r="L35" s="68">
        <f>IF(ISERROR(F32/I34),"",(F32/I34))</f>
        <v>3.3200531208499334E-2</v>
      </c>
      <c r="M35" s="69" t="s">
        <v>82</v>
      </c>
      <c r="P35" s="7"/>
    </row>
    <row r="36" spans="3:16" ht="12" customHeight="1" x14ac:dyDescent="0.3"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3:16" ht="12" customHeight="1" x14ac:dyDescent="0.3"/>
    <row r="38" spans="3:16" ht="18.5" x14ac:dyDescent="0.3">
      <c r="C38" s="71" t="s">
        <v>93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</row>
  </sheetData>
  <mergeCells count="9">
    <mergeCell ref="E1:K5"/>
    <mergeCell ref="C1:D5"/>
    <mergeCell ref="C38:M38"/>
    <mergeCell ref="E29:F29"/>
    <mergeCell ref="E28:F28"/>
    <mergeCell ref="E6:E7"/>
    <mergeCell ref="F6:F7"/>
    <mergeCell ref="D6:D7"/>
    <mergeCell ref="C6:C7"/>
  </mergeCells>
  <phoneticPr fontId="2" type="noConversion"/>
  <conditionalFormatting sqref="L8:L27">
    <cfRule type="cellIs" dxfId="2" priority="1" operator="equal">
      <formula>"ENVA"</formula>
    </cfRule>
    <cfRule type="cellIs" dxfId="1" priority="2" operator="equal">
      <formula>"NVA"</formula>
    </cfRule>
    <cfRule type="cellIs" dxfId="0" priority="3" operator="equal">
      <formula>"VA"</formula>
    </cfRule>
  </conditionalFormatting>
  <dataValidations disablePrompts="1" count="3">
    <dataValidation type="list" allowBlank="1" showInputMessage="1" showErrorMessage="1" sqref="L8:L27" xr:uid="{00000000-0002-0000-0000-000000000000}">
      <formula1>$N$14:$N$17</formula1>
    </dataValidation>
    <dataValidation type="list" allowBlank="1" showInputMessage="1" showErrorMessage="1" sqref="M4" xr:uid="{00000000-0002-0000-0000-000001000000}">
      <formula1>$N$11:$N$13</formula1>
    </dataValidation>
    <dataValidation type="list" allowBlank="1" showInputMessage="1" showErrorMessage="1" sqref="M3" xr:uid="{00000000-0002-0000-0000-000002000000}">
      <formula1>$N$7:$N$10</formula1>
    </dataValidation>
  </dataValidations>
  <printOptions horizontalCentered="1" verticalCentered="1"/>
  <pageMargins left="0.11811023622047245" right="0.11811023622047245" top="0.31496062992125984" bottom="0.31496062992125984" header="0.11811023622047245" footer="0.1181102362204724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73D8-8257-4338-BA5C-8F249ABB1884}">
  <sheetPr>
    <pageSetUpPr fitToPage="1"/>
  </sheetPr>
  <dimension ref="A1:E18"/>
  <sheetViews>
    <sheetView topLeftCell="A3" workbookViewId="0">
      <selection activeCell="C14" sqref="C14"/>
    </sheetView>
  </sheetViews>
  <sheetFormatPr defaultColWidth="9.1796875" defaultRowHeight="14.5" x14ac:dyDescent="0.25"/>
  <cols>
    <col min="1" max="1" width="2.7265625" style="1" customWidth="1"/>
    <col min="2" max="2" width="7.7265625" style="1" customWidth="1"/>
    <col min="3" max="3" width="77.7265625" style="1" customWidth="1"/>
    <col min="4" max="4" width="2.7265625" style="1" customWidth="1"/>
    <col min="5" max="5" width="87.7265625" style="1" customWidth="1"/>
    <col min="6" max="6" width="7.7265625" style="1" customWidth="1"/>
    <col min="7" max="16384" width="9.1796875" style="1"/>
  </cols>
  <sheetData>
    <row r="1" spans="1:5" ht="27.75" customHeight="1" thickBot="1" x14ac:dyDescent="0.3">
      <c r="B1" s="101" t="e" vm="1">
        <v>#VALUE!</v>
      </c>
      <c r="C1" s="98" t="s">
        <v>42</v>
      </c>
      <c r="D1" s="99"/>
      <c r="E1" s="100"/>
    </row>
    <row r="2" spans="1:5" ht="15.5" x14ac:dyDescent="0.25">
      <c r="B2" s="102" t="s">
        <v>43</v>
      </c>
      <c r="C2" s="2"/>
      <c r="D2" s="103"/>
      <c r="E2" s="104" t="s">
        <v>44</v>
      </c>
    </row>
    <row r="3" spans="1:5" ht="15" customHeight="1" x14ac:dyDescent="0.25">
      <c r="B3" s="105" t="s">
        <v>91</v>
      </c>
      <c r="C3" s="97"/>
      <c r="D3" s="103"/>
      <c r="E3" s="106" t="s">
        <v>45</v>
      </c>
    </row>
    <row r="4" spans="1:5" x14ac:dyDescent="0.25">
      <c r="B4" s="107"/>
      <c r="C4" s="108"/>
      <c r="D4" s="103"/>
      <c r="E4" s="106" t="s">
        <v>46</v>
      </c>
    </row>
    <row r="5" spans="1:5" x14ac:dyDescent="0.25">
      <c r="B5" s="107"/>
      <c r="C5" s="108"/>
      <c r="D5" s="103"/>
      <c r="E5" s="106" t="s">
        <v>47</v>
      </c>
    </row>
    <row r="6" spans="1:5" x14ac:dyDescent="0.25">
      <c r="B6" s="107"/>
      <c r="C6" s="108"/>
      <c r="D6" s="103"/>
      <c r="E6" s="106" t="s">
        <v>48</v>
      </c>
    </row>
    <row r="7" spans="1:5" ht="15.5" x14ac:dyDescent="0.25">
      <c r="B7" s="102" t="s">
        <v>49</v>
      </c>
      <c r="C7" s="2"/>
      <c r="D7" s="103"/>
      <c r="E7" s="106" t="s">
        <v>50</v>
      </c>
    </row>
    <row r="8" spans="1:5" x14ac:dyDescent="0.25">
      <c r="A8" s="3">
        <v>1</v>
      </c>
      <c r="B8" s="109" t="s">
        <v>84</v>
      </c>
      <c r="C8" s="110"/>
      <c r="D8" s="103"/>
      <c r="E8" s="111"/>
    </row>
    <row r="9" spans="1:5" ht="15.5" x14ac:dyDescent="0.25">
      <c r="A9" s="3">
        <v>2</v>
      </c>
      <c r="B9" s="109" t="s">
        <v>85</v>
      </c>
      <c r="C9" s="110"/>
      <c r="D9" s="103"/>
      <c r="E9" s="104" t="s">
        <v>51</v>
      </c>
    </row>
    <row r="10" spans="1:5" x14ac:dyDescent="0.25">
      <c r="A10" s="3">
        <v>3</v>
      </c>
      <c r="B10" s="109" t="s">
        <v>86</v>
      </c>
      <c r="C10" s="110"/>
      <c r="D10" s="103"/>
      <c r="E10" s="112"/>
    </row>
    <row r="11" spans="1:5" x14ac:dyDescent="0.25">
      <c r="A11" s="3">
        <v>4</v>
      </c>
      <c r="B11" s="109" t="s">
        <v>87</v>
      </c>
      <c r="C11" s="110"/>
      <c r="D11" s="103"/>
      <c r="E11" s="113"/>
    </row>
    <row r="12" spans="1:5" x14ac:dyDescent="0.25">
      <c r="A12" s="3">
        <v>5</v>
      </c>
      <c r="B12" s="109" t="s">
        <v>92</v>
      </c>
      <c r="C12" s="110"/>
      <c r="D12" s="103"/>
      <c r="E12" s="112"/>
    </row>
    <row r="13" spans="1:5" x14ac:dyDescent="0.25">
      <c r="A13" s="3">
        <v>6</v>
      </c>
      <c r="B13" s="109" t="s">
        <v>88</v>
      </c>
      <c r="C13" s="110"/>
      <c r="D13" s="103"/>
      <c r="E13" s="113"/>
    </row>
    <row r="14" spans="1:5" x14ac:dyDescent="0.25">
      <c r="A14" s="3">
        <v>7</v>
      </c>
      <c r="B14" s="109" t="s">
        <v>89</v>
      </c>
      <c r="C14" s="110"/>
      <c r="D14" s="103"/>
      <c r="E14" s="112"/>
    </row>
    <row r="15" spans="1:5" x14ac:dyDescent="0.25">
      <c r="A15" s="3">
        <v>8</v>
      </c>
      <c r="B15" s="109" t="s">
        <v>90</v>
      </c>
      <c r="C15" s="110"/>
      <c r="D15" s="103"/>
      <c r="E15" s="112" t="s">
        <v>94</v>
      </c>
    </row>
    <row r="16" spans="1:5" x14ac:dyDescent="0.25">
      <c r="A16" s="3">
        <v>9</v>
      </c>
      <c r="B16" s="109" t="s">
        <v>52</v>
      </c>
      <c r="C16" s="110"/>
      <c r="D16" s="103"/>
      <c r="E16" s="113"/>
    </row>
    <row r="17" spans="1:5" ht="15" thickBot="1" x14ac:dyDescent="0.3">
      <c r="A17" s="3"/>
      <c r="B17" s="114"/>
      <c r="C17" s="103"/>
      <c r="D17" s="103"/>
      <c r="E17" s="115"/>
    </row>
    <row r="18" spans="1:5" ht="16" thickBot="1" x14ac:dyDescent="0.3">
      <c r="B18" s="116" t="s">
        <v>93</v>
      </c>
      <c r="C18" s="117"/>
      <c r="D18" s="117"/>
      <c r="E18" s="118"/>
    </row>
  </sheetData>
  <mergeCells count="3">
    <mergeCell ref="B3:C6"/>
    <mergeCell ref="C1:E1"/>
    <mergeCell ref="B18:E18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Process Chart</vt:lpstr>
      <vt:lpstr>Guide</vt:lpstr>
      <vt:lpstr>Guide!Print_Area</vt:lpstr>
      <vt:lpstr>'Process Chart'!Print_Area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2025-08-02T15:17:09Z</cp:lastPrinted>
  <dcterms:created xsi:type="dcterms:W3CDTF">1996-10-14T23:33:28Z</dcterms:created>
  <dcterms:modified xsi:type="dcterms:W3CDTF">2025-10-04T09:41:44Z</dcterms:modified>
  <cp:version>3.1</cp:version>
</cp:coreProperties>
</file>