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LEAN TOOL\7QC Tools\Histogram\"/>
    </mc:Choice>
  </mc:AlternateContent>
  <xr:revisionPtr revIDLastSave="0" documentId="8_{141EBB01-9C64-4597-9473-E7BB5B1B4AA3}" xr6:coauthVersionLast="47" xr6:coauthVersionMax="47" xr10:uidLastSave="{00000000-0000-0000-0000-000000000000}"/>
  <bookViews>
    <workbookView xWindow="-110" yWindow="-110" windowWidth="19420" windowHeight="10300" xr2:uid="{00000000-000D-0000-FFFF-FFFF00000000}"/>
  </bookViews>
  <sheets>
    <sheet name="Automatic Histogram"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2" l="1"/>
  <c r="G6" i="2"/>
  <c r="G5" i="2"/>
  <c r="F13" i="2" s="1"/>
  <c r="G9" i="2" l="1"/>
  <c r="F14" i="2" s="1"/>
  <c r="F15" i="2" l="1"/>
  <c r="F16" i="2" s="1"/>
  <c r="F17" i="2" s="1"/>
  <c r="F18" i="2" s="1"/>
  <c r="F19" i="2" s="1"/>
  <c r="F20" i="2" s="1"/>
  <c r="F21" i="2" s="1"/>
  <c r="F22" i="2" s="1"/>
  <c r="F23" i="2" s="1"/>
  <c r="I13" i="2" l="1" a="1"/>
  <c r="I13" i="2" s="1"/>
  <c r="H13" i="2" a="1"/>
  <c r="G18" i="2"/>
  <c r="G21" i="2"/>
  <c r="G16" i="2"/>
  <c r="G14" i="2"/>
  <c r="G20" i="2"/>
  <c r="G15" i="2"/>
  <c r="G23" i="2"/>
  <c r="G19" i="2"/>
  <c r="G22" i="2" s="1"/>
  <c r="G24" i="2" l="1"/>
  <c r="H13" i="2"/>
  <c r="G17" i="2"/>
  <c r="G13"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<sst xmlns="http://schemas.openxmlformats.org/spreadsheetml/2006/main" count="29" uniqueCount="25">
  <si>
    <t>Sr No</t>
  </si>
  <si>
    <t>Reading</t>
  </si>
  <si>
    <t>Min.</t>
  </si>
  <si>
    <t>Max.</t>
  </si>
  <si>
    <t>Frequency</t>
  </si>
  <si>
    <t>No. of Interval</t>
  </si>
  <si>
    <t>Interval Width</t>
  </si>
  <si>
    <t>PART NAME:</t>
  </si>
  <si>
    <t>PARAMETER:</t>
  </si>
  <si>
    <t>SPECIFICATION:</t>
  </si>
  <si>
    <t>INSTRUMENT NAME &amp; ID No:</t>
  </si>
  <si>
    <t>1400 ± 30 mm</t>
  </si>
  <si>
    <t>Parcel Tray 5D</t>
  </si>
  <si>
    <t>Length</t>
  </si>
  <si>
    <t>Measure Tape/SIPL-MT-001-B</t>
  </si>
  <si>
    <t>INSPECTOR NAME:</t>
  </si>
  <si>
    <t>DATE:</t>
  </si>
  <si>
    <t>RASIK J</t>
  </si>
  <si>
    <t>NOTE:</t>
  </si>
  <si>
    <t>Total Count</t>
  </si>
  <si>
    <t>HISTOGRAM AUTOMATIC EXCEL TEMPLATE</t>
  </si>
  <si>
    <t xml:space="preserve"> Sum of Frequency</t>
  </si>
  <si>
    <r>
      <t xml:space="preserve">1) You need to enter values only into the Yellow Highllighted Cells
2) You need to ensure that the sum of frequency </t>
    </r>
    <r>
      <rPr>
        <b/>
        <sz val="9"/>
        <color theme="1"/>
        <rFont val="Calibri"/>
        <family val="2"/>
        <scheme val="minor"/>
      </rPr>
      <t>(Cell No-G25)</t>
    </r>
    <r>
      <rPr>
        <sz val="9"/>
        <color theme="1"/>
        <rFont val="Calibri"/>
        <family val="2"/>
        <scheme val="minor"/>
      </rPr>
      <t xml:space="preserve"> is equal to the total count </t>
    </r>
    <r>
      <rPr>
        <b/>
        <sz val="9"/>
        <color theme="1"/>
        <rFont val="Calibri"/>
        <family val="2"/>
        <scheme val="minor"/>
      </rPr>
      <t xml:space="preserve">(Cell No-G7) ---&gt; </t>
    </r>
    <r>
      <rPr>
        <sz val="9"/>
        <color theme="1"/>
        <rFont val="Calibri"/>
        <family val="2"/>
        <scheme val="minor"/>
      </rPr>
      <t>For</t>
    </r>
    <r>
      <rPr>
        <b/>
        <sz val="9"/>
        <color theme="1"/>
        <rFont val="Calibri"/>
        <family val="2"/>
        <scheme val="minor"/>
      </rPr>
      <t xml:space="preserve"> </t>
    </r>
    <r>
      <rPr>
        <sz val="9"/>
        <color theme="1"/>
        <rFont val="Calibri"/>
        <family val="2"/>
        <scheme val="minor"/>
      </rPr>
      <t xml:space="preserve">example in this example the sum of frequency is 40 and the total count is also 40 both are match so the Histogram is ok for use.
3) If the sum of frequency and the total count is not match then we need to chagne the </t>
    </r>
    <r>
      <rPr>
        <b/>
        <sz val="9"/>
        <color theme="1"/>
        <rFont val="Calibri"/>
        <family val="2"/>
        <scheme val="minor"/>
      </rPr>
      <t xml:space="preserve">No. of Interval (Cell No-G8) </t>
    </r>
    <r>
      <rPr>
        <sz val="9"/>
        <color theme="1"/>
        <rFont val="Calibri"/>
        <family val="2"/>
        <scheme val="minor"/>
      </rPr>
      <t>until the Total count is match with the sum of frequency.</t>
    </r>
  </si>
  <si>
    <t>Parameter
(Interval Width)</t>
  </si>
  <si>
    <t>All things reserved to GCPL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</si>
</sst>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b/>
      <sz val="10"/>
      <color theme="0"/>
      <name val="Calibri"/>
      <family val="2"/>
      <scheme val="minor"/>
    </font>
    <font>
      <sz val="10"/>
      <name val="Calibri"/>
      <family val="2"/>
      <scheme val="minor"/>
    </font>
    <font>
      <b/>
      <sz val="10"/>
      <name val="Calibri"/>
      <family val="2"/>
      <scheme val="minor"/>
    </font>
    <font>
      <b/>
      <sz val="14"/>
      <color theme="1"/>
      <name val="Calibri"/>
      <family val="2"/>
      <scheme val="minor"/>
    </font>
    <font>
      <b/>
      <sz val="11"/>
      <color theme="1"/>
      <name val="Calibri"/>
      <family val="2"/>
      <scheme val="minor"/>
    </font>
    <font>
      <b/>
      <sz val="36"/>
      <color theme="0"/>
      <name val="Tw Cen MT"/>
      <family val="2"/>
    </font>
    <font>
      <sz val="9"/>
      <color theme="1"/>
      <name val="Calibri"/>
      <family val="2"/>
      <scheme val="minor"/>
    </font>
    <font>
      <b/>
      <sz val="9"/>
      <color theme="1"/>
      <name val="Calibri"/>
      <family val="2"/>
      <scheme val="minor"/>
    </font>
    <font>
      <b/>
      <sz val="36"/>
      <color theme="1"/>
      <name val="Tw Cen MT"/>
      <family val="2"/>
    </font>
  </fonts>
  <fills count="6">
    <fill>
      <patternFill patternType="none"/>
    </fill>
    <fill>
      <patternFill patternType="gray125"/>
    </fill>
    <fill>
      <patternFill patternType="solid">
        <fgColor rgb="FF7DDDFF"/>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rgb="FF00206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n">
        <color indexed="64"/>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bottom/>
      <diagonal/>
    </border>
    <border>
      <left/>
      <right style="thick">
        <color indexed="64"/>
      </right>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1">
    <xf numFmtId="0" fontId="0" fillId="0" borderId="0" xfId="0"/>
    <xf numFmtId="0" fontId="1" fillId="0" borderId="1" xfId="0" applyFont="1" applyBorder="1" applyAlignment="1">
      <alignment horizontal="center" vertical="center"/>
    </xf>
    <xf numFmtId="0" fontId="1" fillId="0" borderId="0" xfId="0" applyFont="1"/>
    <xf numFmtId="0" fontId="1" fillId="0" borderId="0" xfId="0" applyFont="1" applyAlignment="1">
      <alignment horizontal="center" vertical="center"/>
    </xf>
    <xf numFmtId="0" fontId="2" fillId="0" borderId="0" xfId="0" applyFont="1"/>
    <xf numFmtId="0" fontId="2" fillId="0" borderId="0" xfId="0" applyFont="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 fillId="3" borderId="1" xfId="0" applyFont="1" applyFill="1" applyBorder="1" applyAlignment="1">
      <alignment horizontal="center" vertical="center"/>
    </xf>
    <xf numFmtId="0" fontId="1" fillId="3" borderId="6" xfId="0" applyFont="1" applyFill="1" applyBorder="1" applyAlignment="1">
      <alignment horizontal="center" vertical="center"/>
    </xf>
    <xf numFmtId="0" fontId="1" fillId="0" borderId="4" xfId="0" applyFont="1" applyBorder="1" applyAlignment="1">
      <alignment horizontal="center" vertical="center"/>
    </xf>
    <xf numFmtId="2" fontId="1" fillId="0" borderId="9" xfId="0" applyNumberFormat="1" applyFont="1" applyBorder="1" applyAlignment="1">
      <alignment horizontal="center" vertical="center"/>
    </xf>
    <xf numFmtId="2" fontId="1" fillId="0" borderId="5" xfId="0" applyNumberFormat="1" applyFont="1" applyBorder="1" applyAlignment="1">
      <alignment horizontal="center" vertical="center"/>
    </xf>
    <xf numFmtId="2" fontId="1" fillId="0" borderId="7" xfId="0" applyNumberFormat="1" applyFont="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1" fillId="0" borderId="0" xfId="0" applyFont="1" applyAlignment="1" applyProtection="1">
      <alignment vertical="center"/>
      <protection hidden="1"/>
    </xf>
    <xf numFmtId="0" fontId="5" fillId="0" borderId="0" xfId="0" applyFont="1" applyAlignment="1" applyProtection="1">
      <alignment vertical="center"/>
      <protection hidden="1"/>
    </xf>
    <xf numFmtId="0" fontId="4" fillId="5" borderId="6" xfId="0" applyFont="1" applyFill="1" applyBorder="1" applyAlignment="1">
      <alignment horizontal="center" vertical="center"/>
    </xf>
    <xf numFmtId="0" fontId="1" fillId="0" borderId="30" xfId="0" applyFont="1" applyBorder="1" applyAlignment="1">
      <alignment horizontal="center" vertical="center"/>
    </xf>
    <xf numFmtId="0" fontId="1" fillId="0" borderId="31" xfId="0" applyFont="1" applyBorder="1"/>
    <xf numFmtId="0" fontId="3" fillId="4" borderId="26" xfId="0" applyFont="1" applyFill="1" applyBorder="1" applyAlignment="1">
      <alignment horizontal="center" vertical="center"/>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3" borderId="34" xfId="0" applyFont="1" applyFill="1" applyBorder="1" applyAlignment="1">
      <alignment horizontal="center" vertical="center"/>
    </xf>
    <xf numFmtId="0" fontId="1" fillId="0" borderId="34" xfId="0" applyFont="1" applyBorder="1" applyAlignment="1">
      <alignment horizontal="center" vertical="center"/>
    </xf>
    <xf numFmtId="0" fontId="1" fillId="3" borderId="35" xfId="0" applyFont="1" applyFill="1" applyBorder="1" applyAlignment="1">
      <alignment horizontal="center" vertical="center"/>
    </xf>
    <xf numFmtId="0" fontId="1" fillId="0" borderId="36" xfId="0" applyFont="1" applyBorder="1"/>
    <xf numFmtId="0" fontId="2" fillId="0" borderId="36" xfId="0" applyFont="1" applyBorder="1"/>
    <xf numFmtId="0" fontId="1" fillId="0" borderId="39" xfId="0" applyFont="1" applyBorder="1"/>
    <xf numFmtId="14" fontId="6" fillId="3" borderId="10" xfId="0" applyNumberFormat="1" applyFont="1" applyFill="1" applyBorder="1" applyAlignment="1" applyProtection="1">
      <alignment horizontal="center" vertical="center"/>
      <protection locked="0"/>
    </xf>
    <xf numFmtId="0" fontId="6" fillId="3" borderId="11" xfId="0" applyFont="1" applyFill="1" applyBorder="1" applyAlignment="1" applyProtection="1">
      <alignment horizontal="center" vertical="center"/>
      <protection locked="0"/>
    </xf>
    <xf numFmtId="0" fontId="6" fillId="3" borderId="29"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protection locked="0"/>
    </xf>
    <xf numFmtId="0" fontId="6" fillId="2" borderId="14"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protection locked="0"/>
    </xf>
    <xf numFmtId="0" fontId="6" fillId="2" borderId="13" xfId="0" applyFont="1" applyFill="1" applyBorder="1" applyAlignment="1" applyProtection="1">
      <alignment horizontal="center" vertical="center"/>
      <protection locked="0"/>
    </xf>
    <xf numFmtId="0" fontId="6" fillId="3" borderId="27"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3" borderId="10" xfId="0" applyFont="1" applyFill="1" applyBorder="1" applyAlignment="1" applyProtection="1">
      <alignment horizontal="center" vertical="center"/>
      <protection locked="0"/>
    </xf>
    <xf numFmtId="0" fontId="6" fillId="3" borderId="20"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20" xfId="0" applyFont="1" applyFill="1" applyBorder="1" applyAlignment="1" applyProtection="1">
      <alignment horizontal="center" vertical="center"/>
      <protection locked="0"/>
    </xf>
    <xf numFmtId="0" fontId="7" fillId="2" borderId="15"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10" fillId="0" borderId="15" xfId="0" applyFont="1" applyBorder="1" applyAlignment="1">
      <alignment horizontal="left" vertical="center"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 fillId="0" borderId="22" xfId="0" applyFont="1" applyBorder="1" applyAlignment="1">
      <alignment horizontal="center" vertical="center"/>
    </xf>
    <xf numFmtId="0" fontId="1" fillId="0" borderId="38" xfId="0" applyFont="1" applyBorder="1" applyAlignment="1">
      <alignment horizontal="center" vertical="center"/>
    </xf>
    <xf numFmtId="0" fontId="8" fillId="0" borderId="21" xfId="0" applyFont="1" applyBorder="1" applyAlignment="1">
      <alignment horizontal="center" vertical="center" wrapText="1"/>
    </xf>
    <xf numFmtId="0" fontId="8" fillId="0" borderId="37" xfId="0" applyFont="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2" fillId="0" borderId="0" xfId="0" applyFont="1" applyAlignment="1">
      <alignment horizontal="center" vertical="center" wrapText="1"/>
    </xf>
    <xf numFmtId="0" fontId="9" fillId="4" borderId="24" xfId="0" applyFont="1" applyFill="1" applyBorder="1" applyAlignment="1" applyProtection="1">
      <alignment horizontal="center" vertical="center"/>
      <protection hidden="1"/>
    </xf>
    <xf numFmtId="0" fontId="9" fillId="4" borderId="25" xfId="0" applyFont="1" applyFill="1" applyBorder="1" applyAlignment="1" applyProtection="1">
      <alignment horizontal="center" vertical="center"/>
      <protection hidden="1"/>
    </xf>
    <xf numFmtId="0" fontId="12" fillId="4" borderId="24" xfId="0" applyFont="1" applyFill="1" applyBorder="1" applyAlignment="1" applyProtection="1">
      <alignment horizontal="center" vertical="center"/>
      <protection hidden="1"/>
    </xf>
    <xf numFmtId="0" fontId="9" fillId="0" borderId="23" xfId="0" applyFont="1" applyFill="1" applyBorder="1" applyAlignment="1" applyProtection="1">
      <alignment horizontal="center" vertical="center"/>
      <protection hidden="1"/>
    </xf>
    <xf numFmtId="0" fontId="9" fillId="0" borderId="24" xfId="0" applyFont="1" applyFill="1" applyBorder="1" applyAlignment="1" applyProtection="1">
      <alignment horizontal="center" vertical="center"/>
      <protection hidden="1"/>
    </xf>
    <xf numFmtId="0" fontId="10" fillId="0" borderId="0" xfId="0" applyFont="1" applyBorder="1" applyAlignment="1">
      <alignment horizontal="left" vertical="center" wrapText="1"/>
    </xf>
    <xf numFmtId="0" fontId="1" fillId="4" borderId="40" xfId="0" applyFont="1" applyFill="1" applyBorder="1" applyAlignment="1">
      <alignment horizontal="center" vertical="center"/>
    </xf>
    <xf numFmtId="0" fontId="1" fillId="4" borderId="41" xfId="0" applyFont="1" applyFill="1" applyBorder="1" applyAlignment="1">
      <alignment horizontal="center" vertical="center"/>
    </xf>
    <xf numFmtId="0" fontId="1" fillId="4" borderId="42" xfId="0"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0066"/>
      <color rgb="FF7DDDFF"/>
      <color rgb="FFFF438F"/>
      <color rgb="FFFF5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2000" b="1" i="0" u="none" strike="noStrike" kern="1200" cap="none" spc="0" normalizeH="0" baseline="0">
                <a:solidFill>
                  <a:schemeClr val="dk1">
                    <a:lumMod val="50000"/>
                    <a:lumOff val="50000"/>
                  </a:schemeClr>
                </a:solidFill>
                <a:latin typeface="+mn-lt"/>
                <a:ea typeface="+mj-ea"/>
                <a:cs typeface="+mj-cs"/>
              </a:defRPr>
            </a:pPr>
            <a:r>
              <a:rPr lang="en-US" sz="2000" b="1" u="sng">
                <a:solidFill>
                  <a:schemeClr val="tx1"/>
                </a:solidFill>
                <a:latin typeface="+mn-lt"/>
              </a:rPr>
              <a:t>HISTOGRAM Automatic Excel Template</a:t>
            </a:r>
          </a:p>
        </c:rich>
      </c:tx>
      <c:layout>
        <c:manualLayout>
          <c:xMode val="edge"/>
          <c:yMode val="edge"/>
          <c:x val="0.1653920512491891"/>
          <c:y val="1.1413171597192641E-2"/>
        </c:manualLayout>
      </c:layout>
      <c:overlay val="0"/>
      <c:spPr>
        <a:noFill/>
        <a:ln>
          <a:noFill/>
        </a:ln>
        <a:effectLst/>
      </c:spPr>
      <c:txPr>
        <a:bodyPr rot="0" spcFirstLastPara="1" vertOverflow="ellipsis" vert="horz" wrap="square" anchor="ctr" anchorCtr="1"/>
        <a:lstStyle/>
        <a:p>
          <a:pPr>
            <a:defRPr sz="2000" b="1" i="0" u="none" strike="noStrike" kern="1200" cap="none" spc="0" normalizeH="0" baseline="0">
              <a:solidFill>
                <a:schemeClr val="dk1">
                  <a:lumMod val="50000"/>
                  <a:lumOff val="50000"/>
                </a:schemeClr>
              </a:solidFill>
              <a:latin typeface="+mn-lt"/>
              <a:ea typeface="+mj-ea"/>
              <a:cs typeface="+mj-cs"/>
            </a:defRPr>
          </a:pPr>
          <a:endParaRPr lang="en-US"/>
        </a:p>
      </c:txPr>
    </c:title>
    <c:autoTitleDeleted val="0"/>
    <c:plotArea>
      <c:layout>
        <c:manualLayout>
          <c:layoutTarget val="inner"/>
          <c:xMode val="edge"/>
          <c:yMode val="edge"/>
          <c:x val="7.4176703542261135E-2"/>
          <c:y val="0.12699523052464229"/>
          <c:w val="0.90745169135808645"/>
          <c:h val="0.70263385200856254"/>
        </c:manualLayout>
      </c:layout>
      <c:barChart>
        <c:barDir val="col"/>
        <c:grouping val="clustered"/>
        <c:varyColors val="0"/>
        <c:ser>
          <c:idx val="0"/>
          <c:order val="0"/>
          <c:tx>
            <c:strRef>
              <c:f>'Automatic Histogram'!$G$11</c:f>
              <c:strCache>
                <c:ptCount val="1"/>
                <c:pt idx="0">
                  <c:v>Frequency</c:v>
                </c:pt>
              </c:strCache>
            </c:strRef>
          </c:tx>
          <c:spPr>
            <a:gradFill>
              <a:gsLst>
                <a:gs pos="0">
                  <a:srgbClr val="00B0F0"/>
                </a:gs>
                <a:gs pos="100000">
                  <a:srgbClr val="002060"/>
                </a:gs>
              </a:gsLst>
              <a:lin ang="5400000" scaled="1"/>
            </a:gra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numRef>
              <c:f>'Automatic Histogram'!$F$13:$F$23</c:f>
              <c:numCache>
                <c:formatCode>0.00</c:formatCode>
                <c:ptCount val="11"/>
                <c:pt idx="0" formatCode="General">
                  <c:v>1370</c:v>
                </c:pt>
                <c:pt idx="1">
                  <c:v>1376.7777777777778</c:v>
                </c:pt>
                <c:pt idx="2">
                  <c:v>1383.5555555555557</c:v>
                </c:pt>
                <c:pt idx="3">
                  <c:v>1390.3333333333335</c:v>
                </c:pt>
                <c:pt idx="4">
                  <c:v>1397.1111111111113</c:v>
                </c:pt>
                <c:pt idx="5">
                  <c:v>1403.8888888888891</c:v>
                </c:pt>
                <c:pt idx="6">
                  <c:v>1410.666666666667</c:v>
                </c:pt>
                <c:pt idx="7">
                  <c:v>1417.4444444444448</c:v>
                </c:pt>
                <c:pt idx="8">
                  <c:v>1424.2222222222226</c:v>
                </c:pt>
                <c:pt idx="9">
                  <c:v>1431.0000000000005</c:v>
                </c:pt>
                <c:pt idx="10">
                  <c:v>1437.7777777777783</c:v>
                </c:pt>
              </c:numCache>
            </c:numRef>
          </c:cat>
          <c:val>
            <c:numRef>
              <c:f>'Automatic Histogram'!$G$13:$G$23</c:f>
              <c:numCache>
                <c:formatCode>General</c:formatCode>
                <c:ptCount val="11"/>
                <c:pt idx="0">
                  <c:v>1</c:v>
                </c:pt>
                <c:pt idx="1">
                  <c:v>1</c:v>
                </c:pt>
                <c:pt idx="2">
                  <c:v>1</c:v>
                </c:pt>
                <c:pt idx="3">
                  <c:v>2</c:v>
                </c:pt>
                <c:pt idx="4">
                  <c:v>2</c:v>
                </c:pt>
                <c:pt idx="5">
                  <c:v>12</c:v>
                </c:pt>
                <c:pt idx="6">
                  <c:v>9</c:v>
                </c:pt>
                <c:pt idx="7">
                  <c:v>8</c:v>
                </c:pt>
                <c:pt idx="8">
                  <c:v>3</c:v>
                </c:pt>
                <c:pt idx="9">
                  <c:v>1</c:v>
                </c:pt>
                <c:pt idx="10">
                  <c:v>0</c:v>
                </c:pt>
              </c:numCache>
            </c:numRef>
          </c:val>
          <c:extLst>
            <c:ext xmlns:c16="http://schemas.microsoft.com/office/drawing/2014/chart" uri="{C3380CC4-5D6E-409C-BE32-E72D297353CC}">
              <c16:uniqueId val="{00000000-C93C-40CF-BECB-E514D96037B2}"/>
            </c:ext>
          </c:extLst>
        </c:ser>
        <c:dLbls>
          <c:showLegendKey val="0"/>
          <c:showVal val="0"/>
          <c:showCatName val="0"/>
          <c:showSerName val="0"/>
          <c:showPercent val="0"/>
          <c:showBubbleSize val="0"/>
        </c:dLbls>
        <c:gapWidth val="0"/>
        <c:axId val="369820847"/>
        <c:axId val="369815855"/>
      </c:barChart>
      <c:catAx>
        <c:axId val="369820847"/>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IN" sz="1600">
                    <a:solidFill>
                      <a:schemeClr val="tx1"/>
                    </a:solidFill>
                  </a:rPr>
                  <a:t>Parameter (Interval)</a:t>
                </a:r>
              </a:p>
            </c:rich>
          </c:tx>
          <c:layout>
            <c:manualLayout>
              <c:xMode val="edge"/>
              <c:yMode val="edge"/>
              <c:x val="0.25557690653731929"/>
              <c:y val="0.90890302066772655"/>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000" b="1" i="0" u="none" strike="noStrike" kern="1200" cap="none" spc="0" normalizeH="0" baseline="0">
                <a:solidFill>
                  <a:schemeClr val="dk1">
                    <a:lumMod val="65000"/>
                    <a:lumOff val="35000"/>
                  </a:schemeClr>
                </a:solidFill>
                <a:latin typeface="+mn-lt"/>
                <a:ea typeface="+mn-ea"/>
                <a:cs typeface="+mn-cs"/>
              </a:defRPr>
            </a:pPr>
            <a:endParaRPr lang="en-US"/>
          </a:p>
        </c:txPr>
        <c:crossAx val="369815855"/>
        <c:crosses val="autoZero"/>
        <c:auto val="1"/>
        <c:lblAlgn val="ctr"/>
        <c:lblOffset val="100"/>
        <c:noMultiLvlLbl val="0"/>
      </c:catAx>
      <c:valAx>
        <c:axId val="369815855"/>
        <c:scaling>
          <c:orientation val="minMax"/>
        </c:scaling>
        <c:delete val="0"/>
        <c:axPos val="l"/>
        <c:majorGridlines>
          <c:spPr>
            <a:ln w="9525" cap="flat" cmpd="sng" algn="ctr">
              <a:solidFill>
                <a:schemeClr val="dk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r>
                  <a:rPr lang="en-IN" sz="1600">
                    <a:solidFill>
                      <a:schemeClr val="tx1"/>
                    </a:solidFill>
                  </a:rPr>
                  <a:t>Frequency</a:t>
                </a:r>
              </a:p>
            </c:rich>
          </c:tx>
          <c:layout>
            <c:manualLayout>
              <c:xMode val="edge"/>
              <c:yMode val="edge"/>
              <c:x val="8.3507295907511263E-3"/>
              <c:y val="0.52582401762577757"/>
            </c:manualLayout>
          </c:layout>
          <c:overlay val="0"/>
          <c:spPr>
            <a:noFill/>
            <a:ln>
              <a:noFill/>
            </a:ln>
            <a:effectLst/>
          </c:spPr>
          <c:txPr>
            <a:bodyPr rot="-5400000" spcFirstLastPara="1" vertOverflow="ellipsis" vert="horz" wrap="square" anchor="ctr" anchorCtr="1"/>
            <a:lstStyle/>
            <a:p>
              <a:pPr>
                <a:defRPr sz="900" b="1"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chemeClr val="tx1"/>
                </a:solidFill>
                <a:latin typeface="+mn-lt"/>
                <a:ea typeface="+mn-ea"/>
                <a:cs typeface="+mn-cs"/>
              </a:defRPr>
            </a:pPr>
            <a:endParaRPr lang="en-US"/>
          </a:p>
        </c:txPr>
        <c:crossAx val="369820847"/>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92074</xdr:colOff>
      <xdr:row>4</xdr:row>
      <xdr:rowOff>12699</xdr:rowOff>
    </xdr:from>
    <xdr:to>
      <xdr:col>19</xdr:col>
      <xdr:colOff>470453</xdr:colOff>
      <xdr:row>24</xdr:row>
      <xdr:rowOff>172278</xdr:rowOff>
    </xdr:to>
    <xdr:graphicFrame macro="">
      <xdr:nvGraphicFramePr>
        <xdr:cNvPr id="2" name="Chart 1">
          <a:extLst>
            <a:ext uri="{FF2B5EF4-FFF2-40B4-BE49-F238E27FC236}">
              <a16:creationId xmlns:a16="http://schemas.microsoft.com/office/drawing/2014/main" id="{94768D06-5CBA-47D5-BE9F-A0B883BE9B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0.58073</cdr:x>
      <cdr:y>0.93164</cdr:y>
    </cdr:from>
    <cdr:to>
      <cdr:x>0.94357</cdr:x>
      <cdr:y>0.9682</cdr:y>
    </cdr:to>
    <cdr:sp macro="" textlink="">
      <cdr:nvSpPr>
        <cdr:cNvPr id="2" name="Arrow: Right 1">
          <a:extLst xmlns:a="http://schemas.openxmlformats.org/drawingml/2006/main">
            <a:ext uri="{FF2B5EF4-FFF2-40B4-BE49-F238E27FC236}">
              <a16:creationId xmlns:a16="http://schemas.microsoft.com/office/drawing/2014/main" id="{3FAD7443-1CA6-E0BB-C5D3-241B8558B8D9}"/>
            </a:ext>
          </a:extLst>
        </cdr:cNvPr>
        <cdr:cNvSpPr/>
      </cdr:nvSpPr>
      <cdr:spPr>
        <a:xfrm xmlns:a="http://schemas.openxmlformats.org/drawingml/2006/main">
          <a:off x="3514672" y="3731759"/>
          <a:ext cx="2196000" cy="146444"/>
        </a:xfrm>
        <a:prstGeom xmlns:a="http://schemas.openxmlformats.org/drawingml/2006/main" prst="rightArrow">
          <a:avLst/>
        </a:prstGeom>
        <a:solidFill xmlns:a="http://schemas.openxmlformats.org/drawingml/2006/main">
          <a:srgbClr val="002060"/>
        </a:solidFill>
        <a:ln xmlns:a="http://schemas.openxmlformats.org/drawingml/2006/main">
          <a:noFill/>
        </a:ln>
        <a:effectLst xmlns:a="http://schemas.openxmlformats.org/drawingml/2006/main">
          <a:outerShdw blurRad="44450" dist="27940" dir="5400000" algn="ctr">
            <a:srgbClr val="000000">
              <a:alpha val="32000"/>
            </a:srgbClr>
          </a:outerShdw>
        </a:effectLst>
        <a:scene3d xmlns:a="http://schemas.openxmlformats.org/drawingml/2006/main">
          <a:camera prst="orthographicFront">
            <a:rot lat="0" lon="0" rev="0"/>
          </a:camera>
          <a:lightRig rig="balanced" dir="t">
            <a:rot lat="0" lon="0" rev="8700000"/>
          </a:lightRig>
        </a:scene3d>
        <a:sp3d xmlns:a="http://schemas.openxmlformats.org/drawingml/2006/main">
          <a:bevelT w="190500" h="38100"/>
        </a:sp3d>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0.00957</cdr:x>
      <cdr:y>0.14689</cdr:y>
    </cdr:from>
    <cdr:to>
      <cdr:x>0.02877</cdr:x>
      <cdr:y>0.50742</cdr:y>
    </cdr:to>
    <cdr:sp macro="" textlink="">
      <cdr:nvSpPr>
        <cdr:cNvPr id="3" name="Arrow: Right 2">
          <a:extLst xmlns:a="http://schemas.openxmlformats.org/drawingml/2006/main">
            <a:ext uri="{FF2B5EF4-FFF2-40B4-BE49-F238E27FC236}">
              <a16:creationId xmlns:a16="http://schemas.microsoft.com/office/drawing/2014/main" id="{4DE2B379-C926-0439-A228-AE6C6D1B3D66}"/>
            </a:ext>
          </a:extLst>
        </cdr:cNvPr>
        <cdr:cNvSpPr/>
      </cdr:nvSpPr>
      <cdr:spPr>
        <a:xfrm xmlns:a="http://schemas.openxmlformats.org/drawingml/2006/main" rot="16200000">
          <a:off x="-606017" y="1252333"/>
          <a:ext cx="1444132" cy="116202"/>
        </a:xfrm>
        <a:prstGeom xmlns:a="http://schemas.openxmlformats.org/drawingml/2006/main" prst="rightArrow">
          <a:avLst/>
        </a:prstGeom>
        <a:solidFill xmlns:a="http://schemas.openxmlformats.org/drawingml/2006/main">
          <a:srgbClr val="002060"/>
        </a:solidFill>
        <a:ln xmlns:a="http://schemas.openxmlformats.org/drawingml/2006/main">
          <a:noFill/>
        </a:ln>
        <a:effectLst xmlns:a="http://schemas.openxmlformats.org/drawingml/2006/main">
          <a:outerShdw blurRad="44450" dist="27940" dir="5400000" algn="ctr">
            <a:srgbClr val="000000">
              <a:alpha val="32000"/>
            </a:srgbClr>
          </a:outerShdw>
        </a:effectLst>
        <a:scene3d xmlns:a="http://schemas.openxmlformats.org/drawingml/2006/main">
          <a:camera prst="orthographicFront">
            <a:rot lat="0" lon="0" rev="0"/>
          </a:camera>
          <a:lightRig rig="balanced" dir="t">
            <a:rot lat="0" lon="0" rev="8700000"/>
          </a:lightRig>
        </a:scene3d>
        <a:sp3d xmlns:a="http://schemas.openxmlformats.org/drawingml/2006/main">
          <a:bevelT w="190500" h="38100"/>
        </a:sp3d>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a:p>
      </cdr:txBody>
    </cdr:sp>
  </cdr:relSizeAnchor>
</c:userShape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29CE9-105B-437A-A010-393226E6CFA9}">
  <dimension ref="A1:AA30"/>
  <sheetViews>
    <sheetView tabSelected="1" view="pageBreakPreview" topLeftCell="A8" zoomScale="60" zoomScaleNormal="100" workbookViewId="0">
      <selection activeCell="G34" sqref="G34"/>
    </sheetView>
  </sheetViews>
  <sheetFormatPr defaultColWidth="8.81640625" defaultRowHeight="14.5" x14ac:dyDescent="0.35"/>
  <cols>
    <col min="1" max="1" width="5.453125" style="3" customWidth="1"/>
    <col min="2" max="2" width="7.6328125" style="3" customWidth="1"/>
    <col min="3" max="3" width="5.453125" style="3" customWidth="1"/>
    <col min="4" max="4" width="7.6328125" style="3" customWidth="1"/>
    <col min="5" max="5" width="1.6328125" style="2" customWidth="1"/>
    <col min="6" max="6" width="16.6328125" style="2" customWidth="1"/>
    <col min="7" max="7" width="8.6328125" style="3" bestFit="1" customWidth="1"/>
    <col min="8" max="20" width="8.08984375" style="2" customWidth="1"/>
    <col min="23" max="23" width="11.90625" bestFit="1" customWidth="1"/>
    <col min="24" max="27" width="8.90625" customWidth="1"/>
    <col min="28" max="16384" width="8.81640625" style="2"/>
  </cols>
  <sheetData>
    <row r="1" spans="1:27" s="21" customFormat="1" ht="48" customHeight="1" thickTop="1" thickBot="1" x14ac:dyDescent="0.4">
      <c r="A1" s="75" t="e" vm="1">
        <v>#VALUE!</v>
      </c>
      <c r="B1" s="76"/>
      <c r="C1" s="74" t="s">
        <v>20</v>
      </c>
      <c r="D1" s="72"/>
      <c r="E1" s="72"/>
      <c r="F1" s="72"/>
      <c r="G1" s="72"/>
      <c r="H1" s="72"/>
      <c r="I1" s="72"/>
      <c r="J1" s="72"/>
      <c r="K1" s="72"/>
      <c r="L1" s="72"/>
      <c r="M1" s="72"/>
      <c r="N1" s="72"/>
      <c r="O1" s="72"/>
      <c r="P1" s="72"/>
      <c r="Q1" s="72"/>
      <c r="R1" s="72"/>
      <c r="S1" s="72"/>
      <c r="T1" s="73"/>
      <c r="U1"/>
      <c r="V1"/>
      <c r="W1"/>
      <c r="X1"/>
      <c r="Y1"/>
      <c r="Z1"/>
      <c r="AA1"/>
    </row>
    <row r="2" spans="1:27" s="20" customFormat="1" ht="20" customHeight="1" x14ac:dyDescent="0.35">
      <c r="A2" s="37" t="s">
        <v>7</v>
      </c>
      <c r="B2" s="38"/>
      <c r="C2" s="38"/>
      <c r="D2" s="39" t="s">
        <v>12</v>
      </c>
      <c r="E2" s="40"/>
      <c r="F2" s="40"/>
      <c r="G2" s="41"/>
      <c r="H2" s="42" t="s">
        <v>9</v>
      </c>
      <c r="I2" s="43"/>
      <c r="J2" s="44"/>
      <c r="K2" s="39" t="s">
        <v>11</v>
      </c>
      <c r="L2" s="40"/>
      <c r="M2" s="40"/>
      <c r="N2" s="41"/>
      <c r="O2" s="42" t="s">
        <v>15</v>
      </c>
      <c r="P2" s="43"/>
      <c r="Q2" s="44"/>
      <c r="R2" s="39" t="s">
        <v>17</v>
      </c>
      <c r="S2" s="40"/>
      <c r="T2" s="45"/>
      <c r="U2"/>
      <c r="V2"/>
      <c r="W2"/>
      <c r="X2"/>
      <c r="Y2"/>
      <c r="Z2"/>
      <c r="AA2"/>
    </row>
    <row r="3" spans="1:27" s="20" customFormat="1" ht="20" customHeight="1" thickBot="1" x14ac:dyDescent="0.4">
      <c r="A3" s="46" t="s">
        <v>8</v>
      </c>
      <c r="B3" s="47"/>
      <c r="C3" s="47"/>
      <c r="D3" s="48" t="s">
        <v>13</v>
      </c>
      <c r="E3" s="35"/>
      <c r="F3" s="35"/>
      <c r="G3" s="49"/>
      <c r="H3" s="50" t="s">
        <v>10</v>
      </c>
      <c r="I3" s="51"/>
      <c r="J3" s="52"/>
      <c r="K3" s="48" t="s">
        <v>14</v>
      </c>
      <c r="L3" s="35"/>
      <c r="M3" s="35"/>
      <c r="N3" s="49"/>
      <c r="O3" s="50" t="s">
        <v>16</v>
      </c>
      <c r="P3" s="51"/>
      <c r="Q3" s="52"/>
      <c r="R3" s="34">
        <v>44816</v>
      </c>
      <c r="S3" s="35"/>
      <c r="T3" s="36"/>
      <c r="U3"/>
      <c r="V3"/>
      <c r="W3"/>
      <c r="X3"/>
      <c r="Y3"/>
      <c r="Z3"/>
      <c r="AA3"/>
    </row>
    <row r="4" spans="1:27" ht="5" customHeight="1" thickBot="1" x14ac:dyDescent="0.4">
      <c r="A4" s="23"/>
      <c r="T4" s="24"/>
    </row>
    <row r="5" spans="1:27" ht="20" customHeight="1" x14ac:dyDescent="0.35">
      <c r="A5" s="25" t="s">
        <v>0</v>
      </c>
      <c r="B5" s="15" t="s">
        <v>1</v>
      </c>
      <c r="C5" s="15" t="s">
        <v>0</v>
      </c>
      <c r="D5" s="16" t="s">
        <v>1</v>
      </c>
      <c r="F5" s="17" t="s">
        <v>2</v>
      </c>
      <c r="G5" s="11">
        <f>MIN(B6:B25,D6:D25)</f>
        <v>1370</v>
      </c>
      <c r="T5" s="24"/>
    </row>
    <row r="6" spans="1:27" ht="20" customHeight="1" x14ac:dyDescent="0.35">
      <c r="A6" s="26">
        <v>1</v>
      </c>
      <c r="B6" s="9">
        <v>1403</v>
      </c>
      <c r="C6" s="1">
        <v>21</v>
      </c>
      <c r="D6" s="10">
        <v>1414</v>
      </c>
      <c r="F6" s="18" t="s">
        <v>3</v>
      </c>
      <c r="G6" s="7">
        <f>MAX(B6:B25,D6:D25)</f>
        <v>1431</v>
      </c>
      <c r="T6" s="24"/>
    </row>
    <row r="7" spans="1:27" ht="20" customHeight="1" x14ac:dyDescent="0.35">
      <c r="A7" s="26">
        <v>2</v>
      </c>
      <c r="B7" s="9">
        <v>1402</v>
      </c>
      <c r="C7" s="1">
        <v>22</v>
      </c>
      <c r="D7" s="10">
        <v>1413</v>
      </c>
      <c r="F7" s="18" t="s">
        <v>19</v>
      </c>
      <c r="G7" s="22">
        <f>COUNT(B6:B25,D6:D25)</f>
        <v>40</v>
      </c>
      <c r="T7" s="24"/>
    </row>
    <row r="8" spans="1:27" ht="20" customHeight="1" x14ac:dyDescent="0.35">
      <c r="A8" s="26">
        <v>3</v>
      </c>
      <c r="B8" s="9">
        <v>1388</v>
      </c>
      <c r="C8" s="1">
        <v>23</v>
      </c>
      <c r="D8" s="10">
        <v>1414</v>
      </c>
      <c r="F8" s="18" t="s">
        <v>5</v>
      </c>
      <c r="G8" s="10">
        <v>9</v>
      </c>
      <c r="T8" s="24"/>
    </row>
    <row r="9" spans="1:27" ht="20" customHeight="1" thickBot="1" x14ac:dyDescent="0.4">
      <c r="A9" s="26">
        <v>4</v>
      </c>
      <c r="B9" s="9">
        <v>1398</v>
      </c>
      <c r="C9" s="1">
        <v>24</v>
      </c>
      <c r="D9" s="10">
        <v>1409</v>
      </c>
      <c r="F9" s="19" t="s">
        <v>6</v>
      </c>
      <c r="G9" s="12">
        <f>(G6-G5)/G8</f>
        <v>6.7777777777777777</v>
      </c>
      <c r="T9" s="24"/>
    </row>
    <row r="10" spans="1:27" ht="20" customHeight="1" thickBot="1" x14ac:dyDescent="0.4">
      <c r="A10" s="26">
        <v>5</v>
      </c>
      <c r="B10" s="9">
        <v>1395</v>
      </c>
      <c r="C10" s="1">
        <v>25</v>
      </c>
      <c r="D10" s="10">
        <v>1406</v>
      </c>
      <c r="G10" s="2"/>
      <c r="H10" s="4"/>
      <c r="I10" s="4"/>
      <c r="T10" s="24"/>
    </row>
    <row r="11" spans="1:27" ht="20" customHeight="1" x14ac:dyDescent="0.35">
      <c r="A11" s="26">
        <v>6</v>
      </c>
      <c r="B11" s="9">
        <v>1398</v>
      </c>
      <c r="C11" s="1">
        <v>26</v>
      </c>
      <c r="D11" s="10">
        <v>1409</v>
      </c>
      <c r="F11" s="67" t="s">
        <v>23</v>
      </c>
      <c r="G11" s="69" t="s">
        <v>4</v>
      </c>
      <c r="H11" s="71" t="s">
        <v>4</v>
      </c>
      <c r="I11" s="71" t="s">
        <v>4</v>
      </c>
      <c r="T11" s="24"/>
    </row>
    <row r="12" spans="1:27" ht="20" customHeight="1" x14ac:dyDescent="0.35">
      <c r="A12" s="26">
        <v>7</v>
      </c>
      <c r="B12" s="9">
        <v>1394</v>
      </c>
      <c r="C12" s="1">
        <v>27</v>
      </c>
      <c r="D12" s="10">
        <v>1400</v>
      </c>
      <c r="F12" s="68"/>
      <c r="G12" s="70"/>
      <c r="H12" s="71"/>
      <c r="I12" s="71"/>
      <c r="T12" s="24"/>
    </row>
    <row r="13" spans="1:27" ht="20" customHeight="1" x14ac:dyDescent="0.35">
      <c r="A13" s="26">
        <v>8</v>
      </c>
      <c r="B13" s="9">
        <v>1370</v>
      </c>
      <c r="C13" s="1">
        <v>28</v>
      </c>
      <c r="D13" s="10">
        <v>1380</v>
      </c>
      <c r="F13" s="6">
        <f>G5</f>
        <v>1370</v>
      </c>
      <c r="G13" s="7">
        <f>SUM(H13+I13)</f>
        <v>1</v>
      </c>
      <c r="H13" s="5" cm="1">
        <f t="array" ref="H13:H24">FREQUENCY(B6:B25,F13:F23)</f>
        <v>1</v>
      </c>
      <c r="I13" s="5" cm="1">
        <f t="array" ref="I13:I24">FREQUENCY(D6:D25,F13:F23)</f>
        <v>0</v>
      </c>
      <c r="T13" s="24"/>
    </row>
    <row r="14" spans="1:27" ht="20" customHeight="1" x14ac:dyDescent="0.35">
      <c r="A14" s="26">
        <v>9</v>
      </c>
      <c r="B14" s="9">
        <v>1388</v>
      </c>
      <c r="C14" s="1">
        <v>29</v>
      </c>
      <c r="D14" s="10">
        <v>1399</v>
      </c>
      <c r="F14" s="13">
        <f>F13+$G$9</f>
        <v>1376.7777777777778</v>
      </c>
      <c r="G14" s="7">
        <f t="shared" ref="G14:G23" si="0">SUM(H14+I14)</f>
        <v>1</v>
      </c>
      <c r="H14" s="5">
        <v>1</v>
      </c>
      <c r="I14" s="5">
        <v>0</v>
      </c>
      <c r="T14" s="24"/>
    </row>
    <row r="15" spans="1:27" ht="20" customHeight="1" x14ac:dyDescent="0.35">
      <c r="A15" s="26">
        <v>10</v>
      </c>
      <c r="B15" s="9">
        <v>1407</v>
      </c>
      <c r="C15" s="1">
        <v>30</v>
      </c>
      <c r="D15" s="10">
        <v>1418</v>
      </c>
      <c r="F15" s="13">
        <f t="shared" ref="F15:F23" si="1">F14+$G$9</f>
        <v>1383.5555555555557</v>
      </c>
      <c r="G15" s="7">
        <f t="shared" si="0"/>
        <v>1</v>
      </c>
      <c r="H15" s="5">
        <v>0</v>
      </c>
      <c r="I15" s="5">
        <v>1</v>
      </c>
      <c r="T15" s="24"/>
    </row>
    <row r="16" spans="1:27" ht="20" customHeight="1" x14ac:dyDescent="0.35">
      <c r="A16" s="26">
        <v>11</v>
      </c>
      <c r="B16" s="9">
        <v>1402</v>
      </c>
      <c r="C16" s="1">
        <v>31</v>
      </c>
      <c r="D16" s="10">
        <v>1413</v>
      </c>
      <c r="F16" s="13">
        <f t="shared" si="1"/>
        <v>1390.3333333333335</v>
      </c>
      <c r="G16" s="7">
        <f t="shared" si="0"/>
        <v>2</v>
      </c>
      <c r="H16" s="5">
        <v>2</v>
      </c>
      <c r="I16" s="5">
        <v>0</v>
      </c>
      <c r="T16" s="24"/>
    </row>
    <row r="17" spans="1:20" ht="20" customHeight="1" x14ac:dyDescent="0.35">
      <c r="A17" s="26">
        <v>12</v>
      </c>
      <c r="B17" s="9">
        <v>1376</v>
      </c>
      <c r="C17" s="1">
        <v>32</v>
      </c>
      <c r="D17" s="10">
        <v>1414</v>
      </c>
      <c r="F17" s="13">
        <f t="shared" si="1"/>
        <v>1397.1111111111113</v>
      </c>
      <c r="G17" s="7">
        <f t="shared" si="0"/>
        <v>2</v>
      </c>
      <c r="H17" s="5">
        <v>2</v>
      </c>
      <c r="I17" s="5">
        <v>0</v>
      </c>
      <c r="T17" s="24"/>
    </row>
    <row r="18" spans="1:20" ht="20" customHeight="1" x14ac:dyDescent="0.35">
      <c r="A18" s="26">
        <v>13</v>
      </c>
      <c r="B18" s="9">
        <v>1420</v>
      </c>
      <c r="C18" s="1">
        <v>33</v>
      </c>
      <c r="D18" s="10">
        <v>1431</v>
      </c>
      <c r="F18" s="13">
        <f t="shared" si="1"/>
        <v>1403.8888888888891</v>
      </c>
      <c r="G18" s="7">
        <f t="shared" si="0"/>
        <v>12</v>
      </c>
      <c r="H18" s="5">
        <v>10</v>
      </c>
      <c r="I18" s="5">
        <v>2</v>
      </c>
      <c r="T18" s="24"/>
    </row>
    <row r="19" spans="1:20" ht="20" customHeight="1" x14ac:dyDescent="0.35">
      <c r="A19" s="26">
        <v>14</v>
      </c>
      <c r="B19" s="9">
        <v>1408</v>
      </c>
      <c r="C19" s="1">
        <v>34</v>
      </c>
      <c r="D19" s="10">
        <v>1419</v>
      </c>
      <c r="F19" s="13">
        <f t="shared" si="1"/>
        <v>1410.666666666667</v>
      </c>
      <c r="G19" s="7">
        <f t="shared" si="0"/>
        <v>9</v>
      </c>
      <c r="H19" s="5">
        <v>3</v>
      </c>
      <c r="I19" s="5">
        <v>6</v>
      </c>
      <c r="T19" s="24"/>
    </row>
    <row r="20" spans="1:20" ht="20" customHeight="1" x14ac:dyDescent="0.35">
      <c r="A20" s="26">
        <v>15</v>
      </c>
      <c r="B20" s="9">
        <v>1399</v>
      </c>
      <c r="C20" s="1">
        <v>35</v>
      </c>
      <c r="D20" s="10">
        <v>1410</v>
      </c>
      <c r="F20" s="13">
        <f t="shared" si="1"/>
        <v>1417.4444444444448</v>
      </c>
      <c r="G20" s="7">
        <f t="shared" si="0"/>
        <v>8</v>
      </c>
      <c r="H20" s="5">
        <v>0</v>
      </c>
      <c r="I20" s="5">
        <v>8</v>
      </c>
      <c r="T20" s="24"/>
    </row>
    <row r="21" spans="1:20" ht="20" customHeight="1" x14ac:dyDescent="0.35">
      <c r="A21" s="26">
        <v>16</v>
      </c>
      <c r="B21" s="9">
        <v>1398</v>
      </c>
      <c r="C21" s="1">
        <v>36</v>
      </c>
      <c r="D21" s="10">
        <v>1409</v>
      </c>
      <c r="F21" s="13">
        <f t="shared" si="1"/>
        <v>1424.2222222222226</v>
      </c>
      <c r="G21" s="7">
        <f t="shared" si="0"/>
        <v>3</v>
      </c>
      <c r="H21" s="5">
        <v>1</v>
      </c>
      <c r="I21" s="5">
        <v>2</v>
      </c>
      <c r="T21" s="24"/>
    </row>
    <row r="22" spans="1:20" ht="20" customHeight="1" x14ac:dyDescent="0.35">
      <c r="A22" s="26">
        <v>17</v>
      </c>
      <c r="B22" s="9">
        <v>1399</v>
      </c>
      <c r="C22" s="1">
        <v>37</v>
      </c>
      <c r="D22" s="10">
        <v>1410</v>
      </c>
      <c r="F22" s="13">
        <f t="shared" si="1"/>
        <v>1431.0000000000005</v>
      </c>
      <c r="G22" s="7">
        <f t="shared" si="0"/>
        <v>1</v>
      </c>
      <c r="H22" s="5">
        <v>0</v>
      </c>
      <c r="I22" s="5">
        <v>1</v>
      </c>
      <c r="T22" s="24"/>
    </row>
    <row r="23" spans="1:20" ht="20" customHeight="1" thickBot="1" x14ac:dyDescent="0.4">
      <c r="A23" s="26">
        <v>18</v>
      </c>
      <c r="B23" s="9">
        <v>1402</v>
      </c>
      <c r="C23" s="1">
        <v>38</v>
      </c>
      <c r="D23" s="10">
        <v>1413</v>
      </c>
      <c r="F23" s="14">
        <f t="shared" si="1"/>
        <v>1437.7777777777783</v>
      </c>
      <c r="G23" s="8">
        <f t="shared" si="0"/>
        <v>0</v>
      </c>
      <c r="H23" s="5">
        <v>0</v>
      </c>
      <c r="I23" s="5">
        <v>0</v>
      </c>
      <c r="T23" s="24"/>
    </row>
    <row r="24" spans="1:20" ht="20" customHeight="1" x14ac:dyDescent="0.35">
      <c r="A24" s="26">
        <v>19</v>
      </c>
      <c r="B24" s="9">
        <v>1402</v>
      </c>
      <c r="C24" s="1">
        <v>39</v>
      </c>
      <c r="D24" s="10">
        <v>1413</v>
      </c>
      <c r="F24" s="65" t="s">
        <v>21</v>
      </c>
      <c r="G24" s="63">
        <f>SUM(G13:G23)</f>
        <v>40</v>
      </c>
      <c r="H24" s="4">
        <v>0</v>
      </c>
      <c r="I24" s="4">
        <v>0</v>
      </c>
      <c r="T24" s="24"/>
    </row>
    <row r="25" spans="1:20" ht="20" customHeight="1" thickBot="1" x14ac:dyDescent="0.4">
      <c r="A25" s="27">
        <v>20</v>
      </c>
      <c r="B25" s="28">
        <v>1404</v>
      </c>
      <c r="C25" s="29">
        <v>40</v>
      </c>
      <c r="D25" s="30">
        <v>1415</v>
      </c>
      <c r="E25" s="31"/>
      <c r="F25" s="66"/>
      <c r="G25" s="64"/>
      <c r="H25" s="32"/>
      <c r="I25" s="32"/>
      <c r="J25" s="31"/>
      <c r="K25" s="31"/>
      <c r="L25" s="31"/>
      <c r="M25" s="31"/>
      <c r="N25" s="31"/>
      <c r="O25" s="31"/>
      <c r="P25" s="31"/>
      <c r="Q25" s="31"/>
      <c r="R25" s="31"/>
      <c r="S25" s="31"/>
      <c r="T25" s="33"/>
    </row>
    <row r="26" spans="1:20" ht="16" customHeight="1" thickTop="1" x14ac:dyDescent="0.35">
      <c r="C26" s="53" t="s">
        <v>18</v>
      </c>
      <c r="D26" s="54"/>
      <c r="E26" s="57" t="s">
        <v>22</v>
      </c>
      <c r="F26" s="58"/>
      <c r="G26" s="58"/>
      <c r="H26" s="58"/>
      <c r="I26" s="58"/>
      <c r="J26" s="58"/>
      <c r="K26" s="58"/>
      <c r="L26" s="58"/>
      <c r="M26" s="58"/>
      <c r="N26" s="58"/>
      <c r="O26" s="58"/>
      <c r="P26" s="58"/>
      <c r="Q26" s="58"/>
      <c r="R26" s="58"/>
      <c r="S26" s="58"/>
      <c r="T26" s="59"/>
    </row>
    <row r="27" spans="1:20" ht="16" customHeight="1" x14ac:dyDescent="0.35">
      <c r="C27" s="55"/>
      <c r="D27" s="56"/>
      <c r="E27" s="60"/>
      <c r="F27" s="61"/>
      <c r="G27" s="61"/>
      <c r="H27" s="61"/>
      <c r="I27" s="61"/>
      <c r="J27" s="61"/>
      <c r="K27" s="61"/>
      <c r="L27" s="61"/>
      <c r="M27" s="61"/>
      <c r="N27" s="61"/>
      <c r="O27" s="61"/>
      <c r="P27" s="61"/>
      <c r="Q27" s="61"/>
      <c r="R27" s="61"/>
      <c r="S27" s="61"/>
      <c r="T27" s="62"/>
    </row>
    <row r="28" spans="1:20" ht="16" customHeight="1" x14ac:dyDescent="0.35">
      <c r="C28" s="55"/>
      <c r="D28" s="56"/>
      <c r="E28" s="60"/>
      <c r="F28" s="61"/>
      <c r="G28" s="61"/>
      <c r="H28" s="61"/>
      <c r="I28" s="61"/>
      <c r="J28" s="61"/>
      <c r="K28" s="61"/>
      <c r="L28" s="61"/>
      <c r="M28" s="61"/>
      <c r="N28" s="61"/>
      <c r="O28" s="61"/>
      <c r="P28" s="61"/>
      <c r="Q28" s="61"/>
      <c r="R28" s="61"/>
      <c r="S28" s="61"/>
      <c r="T28" s="62"/>
    </row>
    <row r="29" spans="1:20" ht="16" customHeight="1" thickBot="1" x14ac:dyDescent="0.4">
      <c r="C29" s="55"/>
      <c r="D29" s="56"/>
      <c r="E29" s="60"/>
      <c r="F29" s="77"/>
      <c r="G29" s="77"/>
      <c r="H29" s="77"/>
      <c r="I29" s="77"/>
      <c r="J29" s="77"/>
      <c r="K29" s="77"/>
      <c r="L29" s="77"/>
      <c r="M29" s="77"/>
      <c r="N29" s="77"/>
      <c r="O29" s="77"/>
      <c r="P29" s="77"/>
      <c r="Q29" s="77"/>
      <c r="R29" s="77"/>
      <c r="S29" s="77"/>
      <c r="T29" s="62"/>
    </row>
    <row r="30" spans="1:20" ht="15" thickBot="1" x14ac:dyDescent="0.4">
      <c r="A30" s="78" t="s">
        <v>24</v>
      </c>
      <c r="B30" s="79"/>
      <c r="C30" s="79"/>
      <c r="D30" s="79"/>
      <c r="E30" s="79"/>
      <c r="F30" s="79"/>
      <c r="G30" s="79"/>
      <c r="H30" s="79"/>
      <c r="I30" s="79"/>
      <c r="J30" s="79"/>
      <c r="K30" s="79"/>
      <c r="L30" s="79"/>
      <c r="M30" s="79"/>
      <c r="N30" s="79"/>
      <c r="O30" s="79"/>
      <c r="P30" s="79"/>
      <c r="Q30" s="79"/>
      <c r="R30" s="79"/>
      <c r="S30" s="79"/>
      <c r="T30" s="80"/>
    </row>
  </sheetData>
  <mergeCells count="23">
    <mergeCell ref="A30:T30"/>
    <mergeCell ref="C26:D29"/>
    <mergeCell ref="E26:T29"/>
    <mergeCell ref="G24:G25"/>
    <mergeCell ref="F24:F25"/>
    <mergeCell ref="F11:F12"/>
    <mergeCell ref="G11:G12"/>
    <mergeCell ref="H11:H12"/>
    <mergeCell ref="I11:I12"/>
    <mergeCell ref="R3:T3"/>
    <mergeCell ref="A2:C2"/>
    <mergeCell ref="D2:G2"/>
    <mergeCell ref="H2:J2"/>
    <mergeCell ref="K2:N2"/>
    <mergeCell ref="O2:Q2"/>
    <mergeCell ref="R2:T2"/>
    <mergeCell ref="A3:C3"/>
    <mergeCell ref="D3:G3"/>
    <mergeCell ref="H3:J3"/>
    <mergeCell ref="K3:N3"/>
    <mergeCell ref="O3:Q3"/>
    <mergeCell ref="C1:T1"/>
    <mergeCell ref="A1:B1"/>
  </mergeCells>
  <pageMargins left="0.7" right="0.7" top="0.75" bottom="0.75" header="0.3" footer="0.3"/>
  <pageSetup scale="57"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Automatic Histogram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Harshdev P</dc:creator>
  <cp:lastModifiedBy>Tulsi Ranaot</cp:lastModifiedBy>
  <dcterms:created xsi:type="dcterms:W3CDTF">2015-06-05T18:17:20Z</dcterms:created>
  <dcterms:modified xsi:type="dcterms:W3CDTF">2025-10-01T06:33:02Z</dcterms:modified>
</cp:coreProperties>
</file>